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odeName="ThisWorkbook" autoCompressPictures="0"/>
  <bookViews>
    <workbookView xWindow="40" yWindow="0" windowWidth="23980" windowHeight="14860" tabRatio="872"/>
  </bookViews>
  <sheets>
    <sheet name="START HERE" sheetId="7" r:id="rId1"/>
    <sheet name="12-Month" sheetId="1" r:id="rId2"/>
    <sheet name="JAN" sheetId="10" r:id="rId3"/>
    <sheet name="FEB" sheetId="13" r:id="rId4"/>
    <sheet name="MAR" sheetId="14" r:id="rId5"/>
    <sheet name="APR" sheetId="15" r:id="rId6"/>
    <sheet name="MAY" sheetId="16" r:id="rId7"/>
    <sheet name="JUN" sheetId="17" r:id="rId8"/>
    <sheet name="JUL" sheetId="18" r:id="rId9"/>
    <sheet name="AUG" sheetId="19" r:id="rId10"/>
    <sheet name="SEP" sheetId="20" r:id="rId11"/>
    <sheet name="OCT" sheetId="21" r:id="rId12"/>
    <sheet name="NOV" sheetId="22" r:id="rId13"/>
    <sheet name="DEC" sheetId="23" r:id="rId14"/>
    <sheet name="Expenses Log" sheetId="3" r:id="rId15"/>
    <sheet name="©" sheetId="8" state="hidden" r:id="rId16"/>
  </sheets>
  <definedNames>
    <definedName name="_xlnm._FilterDatabase" localSheetId="1" hidden="1">'12-Month'!$P$1:$P$53</definedName>
    <definedName name="_xlnm.Print_Area" localSheetId="1">'12-Month'!$A:$O</definedName>
    <definedName name="_xlnm.Print_Area" localSheetId="5">APR!$A:$J</definedName>
    <definedName name="_xlnm.Print_Area" localSheetId="9">AUG!$A:$J</definedName>
    <definedName name="_xlnm.Print_Area" localSheetId="13">DEC!$A:$J</definedName>
    <definedName name="_xlnm.Print_Area" localSheetId="14">'Expenses Log'!$A:$F</definedName>
    <definedName name="_xlnm.Print_Area" localSheetId="3">FEB!$A:$J</definedName>
    <definedName name="_xlnm.Print_Area" localSheetId="2">JAN!$A:$J</definedName>
    <definedName name="_xlnm.Print_Area" localSheetId="8">JUL!$A:$J</definedName>
    <definedName name="_xlnm.Print_Area" localSheetId="7">JUN!$A:$J</definedName>
    <definedName name="_xlnm.Print_Area" localSheetId="4">MAR!$A:$J</definedName>
    <definedName name="_xlnm.Print_Area" localSheetId="6">MAY!$A:$J</definedName>
    <definedName name="_xlnm.Print_Area" localSheetId="12">NOV!$A:$J</definedName>
    <definedName name="_xlnm.Print_Area" localSheetId="11">OCT!$A:$J</definedName>
    <definedName name="_xlnm.Print_Area" localSheetId="10">SEP!$A:$J</definedName>
    <definedName name="TypesOfIncome">'START HERE'!$B$8:$B$15</definedName>
    <definedName name="valuevx">'12-Month'!$A$1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32" i="19" l="1"/>
  <c r="F30" i="19"/>
  <c r="F29" i="19"/>
  <c r="F28" i="19"/>
  <c r="F27" i="19"/>
  <c r="F26" i="19"/>
  <c r="F25" i="19"/>
  <c r="F24" i="19"/>
  <c r="F23" i="19"/>
  <c r="F22" i="19"/>
  <c r="F21" i="19"/>
  <c r="F20" i="19"/>
  <c r="F19" i="19"/>
  <c r="F18" i="19"/>
  <c r="F17" i="19"/>
  <c r="F16" i="19"/>
  <c r="F15" i="19"/>
  <c r="F14" i="19"/>
  <c r="F13" i="19"/>
  <c r="F12" i="19"/>
  <c r="F11" i="19"/>
  <c r="F10" i="19"/>
  <c r="F9" i="19"/>
  <c r="F8" i="19"/>
  <c r="F7" i="19"/>
  <c r="F6" i="19"/>
  <c r="L5" i="19"/>
  <c r="A5" i="19"/>
  <c r="L32" i="18"/>
  <c r="F30" i="18"/>
  <c r="F29" i="18"/>
  <c r="F28" i="18"/>
  <c r="F27" i="18"/>
  <c r="F26" i="18"/>
  <c r="F25" i="18"/>
  <c r="F24" i="18"/>
  <c r="F23" i="18"/>
  <c r="F22" i="18"/>
  <c r="F21" i="18"/>
  <c r="F20" i="18"/>
  <c r="F19" i="18"/>
  <c r="F18" i="18"/>
  <c r="F17" i="18"/>
  <c r="F16" i="18"/>
  <c r="F15" i="18"/>
  <c r="F14" i="18"/>
  <c r="F13" i="18"/>
  <c r="F12" i="18"/>
  <c r="F11" i="18"/>
  <c r="F10" i="18"/>
  <c r="F9" i="18"/>
  <c r="F8" i="18"/>
  <c r="F7" i="18"/>
  <c r="F6" i="18"/>
  <c r="L5" i="18"/>
  <c r="A5" i="18"/>
  <c r="L32" i="17"/>
  <c r="F30" i="17"/>
  <c r="F29" i="17"/>
  <c r="F28" i="17"/>
  <c r="F27" i="17"/>
  <c r="F26" i="17"/>
  <c r="F25" i="17"/>
  <c r="F24" i="17"/>
  <c r="F23" i="17"/>
  <c r="F22" i="17"/>
  <c r="F21" i="17"/>
  <c r="F20" i="17"/>
  <c r="F19" i="17"/>
  <c r="F18" i="17"/>
  <c r="F17" i="17"/>
  <c r="F16" i="17"/>
  <c r="F15" i="17"/>
  <c r="F14" i="17"/>
  <c r="F13" i="17"/>
  <c r="F12" i="17"/>
  <c r="F11" i="17"/>
  <c r="F10" i="17"/>
  <c r="F9" i="17"/>
  <c r="F8" i="17"/>
  <c r="F7" i="17"/>
  <c r="F6" i="17"/>
  <c r="L5" i="17"/>
  <c r="A5" i="17"/>
  <c r="L32" i="16"/>
  <c r="F30" i="16"/>
  <c r="F29" i="16"/>
  <c r="F28" i="16"/>
  <c r="F27" i="16"/>
  <c r="F26" i="16"/>
  <c r="F25" i="16"/>
  <c r="F24" i="16"/>
  <c r="F23" i="16"/>
  <c r="F22" i="16"/>
  <c r="F21" i="16"/>
  <c r="F20" i="16"/>
  <c r="F19" i="16"/>
  <c r="F18" i="16"/>
  <c r="F17" i="16"/>
  <c r="F16" i="16"/>
  <c r="F15" i="16"/>
  <c r="F14" i="16"/>
  <c r="F13" i="16"/>
  <c r="F12" i="16"/>
  <c r="F11" i="16"/>
  <c r="F10" i="16"/>
  <c r="F9" i="16"/>
  <c r="F8" i="16"/>
  <c r="F7" i="16"/>
  <c r="F6" i="16"/>
  <c r="L5" i="16"/>
  <c r="A5" i="16"/>
  <c r="L32" i="15"/>
  <c r="F30" i="15"/>
  <c r="F29" i="15"/>
  <c r="F28" i="15"/>
  <c r="F27" i="15"/>
  <c r="F26" i="15"/>
  <c r="F25" i="15"/>
  <c r="F24" i="15"/>
  <c r="F23" i="15"/>
  <c r="F22" i="15"/>
  <c r="F21" i="15"/>
  <c r="F20" i="15"/>
  <c r="F19" i="15"/>
  <c r="F18" i="15"/>
  <c r="F17" i="15"/>
  <c r="F16" i="15"/>
  <c r="F15" i="15"/>
  <c r="F14" i="15"/>
  <c r="F13" i="15"/>
  <c r="F12" i="15"/>
  <c r="F11" i="15"/>
  <c r="F10" i="15"/>
  <c r="F9" i="15"/>
  <c r="F8" i="15"/>
  <c r="F7" i="15"/>
  <c r="F6" i="15"/>
  <c r="L5" i="15"/>
  <c r="A5" i="15"/>
  <c r="L32" i="14"/>
  <c r="F30" i="14"/>
  <c r="F29" i="14"/>
  <c r="F28" i="14"/>
  <c r="F27" i="14"/>
  <c r="F26" i="14"/>
  <c r="F25" i="14"/>
  <c r="F24" i="14"/>
  <c r="F23" i="14"/>
  <c r="F22" i="14"/>
  <c r="F21" i="14"/>
  <c r="F20" i="14"/>
  <c r="F19" i="14"/>
  <c r="F18" i="14"/>
  <c r="F17" i="14"/>
  <c r="F16" i="14"/>
  <c r="F15" i="14"/>
  <c r="F14" i="14"/>
  <c r="F13" i="14"/>
  <c r="F12" i="14"/>
  <c r="F11" i="14"/>
  <c r="F10" i="14"/>
  <c r="F9" i="14"/>
  <c r="F8" i="14"/>
  <c r="F7" i="14"/>
  <c r="F6" i="14"/>
  <c r="L5" i="14"/>
  <c r="A5" i="14"/>
  <c r="F10" i="10"/>
  <c r="F6" i="13"/>
  <c r="F7" i="13"/>
  <c r="F8" i="13"/>
  <c r="F9" i="13"/>
  <c r="F10" i="13"/>
  <c r="F11" i="13"/>
  <c r="F12" i="13"/>
  <c r="F13" i="13"/>
  <c r="F14" i="13"/>
  <c r="F15" i="13"/>
  <c r="F16" i="13"/>
  <c r="F17" i="13"/>
  <c r="F18" i="13"/>
  <c r="F19" i="13"/>
  <c r="F20" i="13"/>
  <c r="F21" i="13"/>
  <c r="F22" i="13"/>
  <c r="F23" i="13"/>
  <c r="F24" i="13"/>
  <c r="F25" i="13"/>
  <c r="F26" i="13"/>
  <c r="F27" i="13"/>
  <c r="F28" i="13"/>
  <c r="F29" i="13"/>
  <c r="F30" i="13"/>
  <c r="B5" i="1"/>
  <c r="D5" i="1"/>
  <c r="B6" i="1"/>
  <c r="D6" i="1"/>
  <c r="B7" i="1"/>
  <c r="D7" i="1"/>
  <c r="B8" i="1"/>
  <c r="D8" i="1"/>
  <c r="B9" i="1"/>
  <c r="D9" i="1"/>
  <c r="B10" i="1"/>
  <c r="D10" i="1"/>
  <c r="B11" i="1"/>
  <c r="D11" i="1"/>
  <c r="D12" i="1"/>
  <c r="O40" i="1"/>
  <c r="B17" i="1"/>
  <c r="C17" i="1"/>
  <c r="D17" i="1"/>
  <c r="E17" i="1"/>
  <c r="F17" i="1"/>
  <c r="G17" i="1"/>
  <c r="H17" i="1"/>
  <c r="I17" i="1"/>
  <c r="J17" i="1"/>
  <c r="K17" i="1"/>
  <c r="L17" i="1"/>
  <c r="M17" i="1"/>
  <c r="N17" i="1"/>
  <c r="O17" i="1"/>
  <c r="B18" i="1"/>
  <c r="C18" i="1"/>
  <c r="D18" i="1"/>
  <c r="E18" i="1"/>
  <c r="F18" i="1"/>
  <c r="G18" i="1"/>
  <c r="H18" i="1"/>
  <c r="I18" i="1"/>
  <c r="J18" i="1"/>
  <c r="K18" i="1"/>
  <c r="L18" i="1"/>
  <c r="M18" i="1"/>
  <c r="N18" i="1"/>
  <c r="O18" i="1"/>
  <c r="B19" i="1"/>
  <c r="C19" i="1"/>
  <c r="D19" i="1"/>
  <c r="E19" i="1"/>
  <c r="F19" i="1"/>
  <c r="G19" i="1"/>
  <c r="H19" i="1"/>
  <c r="I19" i="1"/>
  <c r="J19" i="1"/>
  <c r="K19" i="1"/>
  <c r="L19" i="1"/>
  <c r="M19" i="1"/>
  <c r="N19" i="1"/>
  <c r="O19" i="1"/>
  <c r="B20" i="1"/>
  <c r="C20" i="1"/>
  <c r="D20" i="1"/>
  <c r="E20" i="1"/>
  <c r="F20" i="1"/>
  <c r="G20" i="1"/>
  <c r="H20" i="1"/>
  <c r="I20" i="1"/>
  <c r="J20" i="1"/>
  <c r="K20" i="1"/>
  <c r="L20" i="1"/>
  <c r="M20" i="1"/>
  <c r="N20" i="1"/>
  <c r="O20" i="1"/>
  <c r="B21" i="1"/>
  <c r="C21" i="1"/>
  <c r="D21" i="1"/>
  <c r="E21" i="1"/>
  <c r="F21" i="1"/>
  <c r="G21" i="1"/>
  <c r="H21" i="1"/>
  <c r="I21" i="1"/>
  <c r="J21" i="1"/>
  <c r="K21" i="1"/>
  <c r="L21" i="1"/>
  <c r="M21" i="1"/>
  <c r="N21" i="1"/>
  <c r="O21" i="1"/>
  <c r="B22" i="1"/>
  <c r="C22" i="1"/>
  <c r="D22" i="1"/>
  <c r="E22" i="1"/>
  <c r="F22" i="1"/>
  <c r="G22" i="1"/>
  <c r="H22" i="1"/>
  <c r="I22" i="1"/>
  <c r="J22" i="1"/>
  <c r="K22" i="1"/>
  <c r="L22" i="1"/>
  <c r="M22" i="1"/>
  <c r="N22" i="1"/>
  <c r="O22" i="1"/>
  <c r="B23" i="1"/>
  <c r="C23" i="1"/>
  <c r="D23" i="1"/>
  <c r="E23" i="1"/>
  <c r="F23" i="1"/>
  <c r="G23" i="1"/>
  <c r="H23" i="1"/>
  <c r="I23" i="1"/>
  <c r="J23" i="1"/>
  <c r="K23" i="1"/>
  <c r="L23" i="1"/>
  <c r="M23" i="1"/>
  <c r="N23" i="1"/>
  <c r="O23" i="1"/>
  <c r="B24" i="1"/>
  <c r="C24" i="1"/>
  <c r="D24" i="1"/>
  <c r="E24" i="1"/>
  <c r="F24" i="1"/>
  <c r="G24" i="1"/>
  <c r="H24" i="1"/>
  <c r="I24" i="1"/>
  <c r="J24" i="1"/>
  <c r="K24" i="1"/>
  <c r="L24" i="1"/>
  <c r="M24" i="1"/>
  <c r="N24" i="1"/>
  <c r="O24" i="1"/>
  <c r="B25" i="1"/>
  <c r="C25" i="1"/>
  <c r="D25" i="1"/>
  <c r="E25" i="1"/>
  <c r="F25" i="1"/>
  <c r="G25" i="1"/>
  <c r="H25" i="1"/>
  <c r="I25" i="1"/>
  <c r="J25" i="1"/>
  <c r="K25" i="1"/>
  <c r="L25" i="1"/>
  <c r="M25" i="1"/>
  <c r="N25" i="1"/>
  <c r="O25" i="1"/>
  <c r="B26" i="1"/>
  <c r="C26" i="1"/>
  <c r="D26" i="1"/>
  <c r="E26" i="1"/>
  <c r="F26" i="1"/>
  <c r="G26" i="1"/>
  <c r="H26" i="1"/>
  <c r="I26" i="1"/>
  <c r="J26" i="1"/>
  <c r="K26" i="1"/>
  <c r="L26" i="1"/>
  <c r="M26" i="1"/>
  <c r="N26" i="1"/>
  <c r="O26" i="1"/>
  <c r="B27" i="1"/>
  <c r="C27" i="1"/>
  <c r="D27" i="1"/>
  <c r="E27" i="1"/>
  <c r="F27" i="1"/>
  <c r="G27" i="1"/>
  <c r="H27" i="1"/>
  <c r="I27" i="1"/>
  <c r="J27" i="1"/>
  <c r="K27" i="1"/>
  <c r="L27" i="1"/>
  <c r="M27" i="1"/>
  <c r="N27" i="1"/>
  <c r="O27" i="1"/>
  <c r="B28" i="1"/>
  <c r="C28" i="1"/>
  <c r="D28" i="1"/>
  <c r="E28" i="1"/>
  <c r="F28" i="1"/>
  <c r="G28" i="1"/>
  <c r="H28" i="1"/>
  <c r="I28" i="1"/>
  <c r="J28" i="1"/>
  <c r="K28" i="1"/>
  <c r="L28" i="1"/>
  <c r="M28" i="1"/>
  <c r="N28" i="1"/>
  <c r="O28" i="1"/>
  <c r="B29" i="1"/>
  <c r="C29" i="1"/>
  <c r="D29" i="1"/>
  <c r="E29" i="1"/>
  <c r="F29" i="1"/>
  <c r="G29" i="1"/>
  <c r="H29" i="1"/>
  <c r="I29" i="1"/>
  <c r="J29" i="1"/>
  <c r="K29" i="1"/>
  <c r="L29" i="1"/>
  <c r="M29" i="1"/>
  <c r="N29" i="1"/>
  <c r="O29" i="1"/>
  <c r="B30" i="1"/>
  <c r="C30" i="1"/>
  <c r="D30" i="1"/>
  <c r="E30" i="1"/>
  <c r="F30" i="1"/>
  <c r="G30" i="1"/>
  <c r="H30" i="1"/>
  <c r="I30" i="1"/>
  <c r="J30" i="1"/>
  <c r="K30" i="1"/>
  <c r="L30" i="1"/>
  <c r="M30" i="1"/>
  <c r="N30" i="1"/>
  <c r="O30" i="1"/>
  <c r="B31" i="1"/>
  <c r="C31" i="1"/>
  <c r="D31" i="1"/>
  <c r="E31" i="1"/>
  <c r="F31" i="1"/>
  <c r="G31" i="1"/>
  <c r="H31" i="1"/>
  <c r="I31" i="1"/>
  <c r="J31" i="1"/>
  <c r="K31" i="1"/>
  <c r="L31" i="1"/>
  <c r="M31" i="1"/>
  <c r="N31" i="1"/>
  <c r="O31" i="1"/>
  <c r="B32" i="1"/>
  <c r="C32" i="1"/>
  <c r="D32" i="1"/>
  <c r="E32" i="1"/>
  <c r="F32" i="1"/>
  <c r="G32" i="1"/>
  <c r="H32" i="1"/>
  <c r="I32" i="1"/>
  <c r="J32" i="1"/>
  <c r="K32" i="1"/>
  <c r="L32" i="1"/>
  <c r="M32" i="1"/>
  <c r="N32" i="1"/>
  <c r="O32" i="1"/>
  <c r="B33" i="1"/>
  <c r="C33" i="1"/>
  <c r="D33" i="1"/>
  <c r="E33" i="1"/>
  <c r="F33" i="1"/>
  <c r="G33" i="1"/>
  <c r="H33" i="1"/>
  <c r="I33" i="1"/>
  <c r="J33" i="1"/>
  <c r="K33" i="1"/>
  <c r="L33" i="1"/>
  <c r="M33" i="1"/>
  <c r="N33" i="1"/>
  <c r="O33" i="1"/>
  <c r="B34" i="1"/>
  <c r="C34" i="1"/>
  <c r="D34" i="1"/>
  <c r="E34" i="1"/>
  <c r="F34" i="1"/>
  <c r="G34" i="1"/>
  <c r="H34" i="1"/>
  <c r="I34" i="1"/>
  <c r="J34" i="1"/>
  <c r="K34" i="1"/>
  <c r="L34" i="1"/>
  <c r="M34" i="1"/>
  <c r="N34" i="1"/>
  <c r="O34" i="1"/>
  <c r="B35" i="1"/>
  <c r="C35" i="1"/>
  <c r="D35" i="1"/>
  <c r="E35" i="1"/>
  <c r="F35" i="1"/>
  <c r="G35" i="1"/>
  <c r="H35" i="1"/>
  <c r="I35" i="1"/>
  <c r="J35" i="1"/>
  <c r="K35" i="1"/>
  <c r="L35" i="1"/>
  <c r="M35" i="1"/>
  <c r="N35" i="1"/>
  <c r="O35" i="1"/>
  <c r="B16" i="1"/>
  <c r="C16" i="1"/>
  <c r="D16" i="1"/>
  <c r="E16" i="1"/>
  <c r="F16" i="1"/>
  <c r="G16" i="1"/>
  <c r="H16" i="1"/>
  <c r="I16" i="1"/>
  <c r="J16" i="1"/>
  <c r="K16" i="1"/>
  <c r="L16" i="1"/>
  <c r="M16" i="1"/>
  <c r="N16" i="1"/>
  <c r="O16" i="1"/>
  <c r="N11" i="1"/>
  <c r="N10" i="1"/>
  <c r="N9" i="1"/>
  <c r="N8" i="1"/>
  <c r="N7" i="1"/>
  <c r="N6" i="1"/>
  <c r="N5" i="1"/>
  <c r="M11" i="1"/>
  <c r="M10" i="1"/>
  <c r="M9" i="1"/>
  <c r="M8" i="1"/>
  <c r="M7" i="1"/>
  <c r="M6" i="1"/>
  <c r="M5" i="1"/>
  <c r="F1" i="23"/>
  <c r="F1" i="22"/>
  <c r="G2" i="23"/>
  <c r="A1" i="23"/>
  <c r="G2" i="22"/>
  <c r="A1" i="22"/>
  <c r="L11" i="1"/>
  <c r="L10" i="1"/>
  <c r="L9" i="1"/>
  <c r="L8" i="1"/>
  <c r="L7" i="1"/>
  <c r="L6" i="1"/>
  <c r="L5" i="1"/>
  <c r="F1" i="21"/>
  <c r="G2" i="21"/>
  <c r="A1" i="21"/>
  <c r="K11" i="1"/>
  <c r="K10" i="1"/>
  <c r="K9" i="1"/>
  <c r="K8" i="1"/>
  <c r="K7" i="1"/>
  <c r="K6" i="1"/>
  <c r="K5" i="1"/>
  <c r="F1" i="20"/>
  <c r="G2" i="20"/>
  <c r="A1" i="20"/>
  <c r="J11" i="1"/>
  <c r="J10" i="1"/>
  <c r="J9" i="1"/>
  <c r="J8" i="1"/>
  <c r="J7" i="1"/>
  <c r="J6" i="1"/>
  <c r="J5" i="1"/>
  <c r="F1" i="19"/>
  <c r="G2" i="19"/>
  <c r="A1" i="19"/>
  <c r="I11" i="1"/>
  <c r="I10" i="1"/>
  <c r="I9" i="1"/>
  <c r="I8" i="1"/>
  <c r="I7" i="1"/>
  <c r="I6" i="1"/>
  <c r="I5" i="1"/>
  <c r="F1" i="18"/>
  <c r="G2" i="18"/>
  <c r="A1" i="18"/>
  <c r="H11" i="1"/>
  <c r="H10" i="1"/>
  <c r="H9" i="1"/>
  <c r="H8" i="1"/>
  <c r="H7" i="1"/>
  <c r="H6" i="1"/>
  <c r="H5" i="1"/>
  <c r="F1" i="17"/>
  <c r="G2" i="17"/>
  <c r="A1" i="17"/>
  <c r="G11" i="1"/>
  <c r="G10" i="1"/>
  <c r="G9" i="1"/>
  <c r="G8" i="1"/>
  <c r="G7" i="1"/>
  <c r="G6" i="1"/>
  <c r="G5" i="1"/>
  <c r="F1" i="16"/>
  <c r="G2" i="16"/>
  <c r="A1" i="16"/>
  <c r="F11" i="1"/>
  <c r="F10" i="1"/>
  <c r="F9" i="1"/>
  <c r="F8" i="1"/>
  <c r="F7" i="1"/>
  <c r="F6" i="1"/>
  <c r="E11" i="1"/>
  <c r="E10" i="1"/>
  <c r="E9" i="1"/>
  <c r="E8" i="1"/>
  <c r="E7" i="1"/>
  <c r="E6" i="1"/>
  <c r="F6" i="10"/>
  <c r="F7" i="10"/>
  <c r="F8" i="10"/>
  <c r="F9" i="10"/>
  <c r="F11" i="10"/>
  <c r="F12" i="10"/>
  <c r="F13" i="10"/>
  <c r="F14" i="10"/>
  <c r="F15" i="10"/>
  <c r="F16" i="10"/>
  <c r="F17" i="10"/>
  <c r="F18" i="10"/>
  <c r="F19" i="10"/>
  <c r="F20" i="10"/>
  <c r="F21" i="10"/>
  <c r="F22" i="10"/>
  <c r="F23" i="10"/>
  <c r="F24" i="10"/>
  <c r="F25" i="10"/>
  <c r="F26" i="10"/>
  <c r="F27" i="10"/>
  <c r="F28" i="10"/>
  <c r="F29" i="10"/>
  <c r="F30" i="10"/>
  <c r="C11" i="1"/>
  <c r="C10" i="1"/>
  <c r="C9" i="1"/>
  <c r="C8" i="1"/>
  <c r="C7" i="1"/>
  <c r="C6" i="1"/>
  <c r="F5" i="1"/>
  <c r="E5" i="1"/>
  <c r="C5" i="1"/>
  <c r="F1" i="15"/>
  <c r="G2" i="15"/>
  <c r="A1" i="15"/>
  <c r="F1" i="14"/>
  <c r="G2" i="14"/>
  <c r="A1" i="14"/>
  <c r="F1" i="13"/>
  <c r="L32" i="13"/>
  <c r="L5" i="13"/>
  <c r="A5" i="13"/>
  <c r="G2" i="13"/>
  <c r="A1" i="13"/>
  <c r="N12" i="1"/>
  <c r="M12" i="1"/>
  <c r="L12" i="1"/>
  <c r="K12" i="1"/>
  <c r="J12" i="1"/>
  <c r="I12" i="1"/>
  <c r="H12" i="1"/>
  <c r="G12" i="1"/>
  <c r="F12" i="1"/>
  <c r="E12" i="1"/>
  <c r="C12" i="1"/>
  <c r="G2" i="10"/>
  <c r="L42" i="10"/>
  <c r="A5" i="10"/>
  <c r="L5" i="10"/>
  <c r="N36" i="1"/>
  <c r="M36" i="1"/>
  <c r="L36" i="1"/>
  <c r="K36" i="1"/>
  <c r="J36" i="1"/>
  <c r="I36" i="1"/>
  <c r="H36" i="1"/>
  <c r="G36" i="1"/>
  <c r="F36" i="1"/>
  <c r="D36" i="1"/>
  <c r="E36" i="1"/>
  <c r="O12" i="1"/>
  <c r="C36" i="1"/>
  <c r="O11" i="1"/>
  <c r="O10" i="1"/>
  <c r="O9" i="1"/>
  <c r="O8" i="1"/>
  <c r="O7" i="1"/>
  <c r="O6" i="1"/>
  <c r="O5" i="1"/>
  <c r="F1" i="10"/>
  <c r="A1" i="10"/>
  <c r="L1" i="1"/>
  <c r="E1" i="3"/>
  <c r="A1" i="3"/>
  <c r="A1" i="1"/>
  <c r="F2" i="3"/>
  <c r="A2" i="8"/>
  <c r="O36" i="1"/>
  <c r="C39" i="1"/>
  <c r="D39" i="1"/>
  <c r="E39" i="1"/>
  <c r="F39" i="1"/>
  <c r="G39" i="1"/>
  <c r="H39" i="1"/>
  <c r="I39" i="1"/>
  <c r="J39" i="1"/>
  <c r="K39" i="1"/>
  <c r="L39" i="1"/>
  <c r="M39" i="1"/>
  <c r="N39" i="1"/>
  <c r="O39" i="1"/>
  <c r="D42" i="1"/>
  <c r="E42" i="1"/>
  <c r="F42" i="1"/>
  <c r="G42" i="1"/>
  <c r="H42" i="1"/>
  <c r="I42" i="1"/>
  <c r="J42" i="1"/>
  <c r="K42" i="1"/>
  <c r="L42" i="1"/>
  <c r="M42" i="1"/>
  <c r="N42" i="1"/>
  <c r="C42" i="1"/>
  <c r="O42" i="1"/>
</calcChain>
</file>

<file path=xl/comments1.xml><?xml version="1.0" encoding="utf-8"?>
<comments xmlns="http://schemas.openxmlformats.org/spreadsheetml/2006/main">
  <authors>
    <author>Joy Morin</author>
  </authors>
  <commentList>
    <comment ref="E8" authorId="0">
      <text>
        <r>
          <rPr>
            <b/>
            <sz val="9"/>
            <color indexed="81"/>
            <rFont val="Arial"/>
            <family val="2"/>
          </rPr>
          <t>Joy Morin:</t>
        </r>
        <r>
          <rPr>
            <sz val="9"/>
            <color indexed="81"/>
            <rFont val="Arial"/>
            <family val="2"/>
          </rPr>
          <t xml:space="preserve">
Promotional items, printing costs, website costs, and essentially anything else you did to increase sales. </t>
        </r>
      </text>
    </comment>
    <comment ref="E9" authorId="0">
      <text>
        <r>
          <rPr>
            <b/>
            <sz val="9"/>
            <color indexed="81"/>
            <rFont val="Arial"/>
            <family val="2"/>
          </rPr>
          <t>Joy Morin:</t>
        </r>
        <r>
          <rPr>
            <sz val="9"/>
            <color indexed="81"/>
            <rFont val="Arial"/>
            <family val="2"/>
          </rPr>
          <t xml:space="preserve">
Mileage + the cost of parking and toll roads.</t>
        </r>
      </text>
    </comment>
    <comment ref="E10" authorId="0">
      <text>
        <r>
          <rPr>
            <b/>
            <sz val="9"/>
            <color indexed="81"/>
            <rFont val="Arial"/>
            <family val="2"/>
          </rPr>
          <t>Joy Morin:</t>
        </r>
        <r>
          <rPr>
            <sz val="9"/>
            <color indexed="81"/>
            <rFont val="Arial"/>
            <family val="2"/>
          </rPr>
          <t xml:space="preserve">
Business licenses, bank fees, PayPal fees, etc.</t>
        </r>
      </text>
    </comment>
    <comment ref="E11" authorId="0">
      <text>
        <r>
          <rPr>
            <b/>
            <sz val="9"/>
            <color indexed="81"/>
            <rFont val="Arial"/>
            <family val="2"/>
          </rPr>
          <t>Joy Morin:</t>
        </r>
        <r>
          <rPr>
            <sz val="9"/>
            <color indexed="81"/>
            <rFont val="Arial"/>
            <family val="2"/>
          </rPr>
          <t xml:space="preserve">
Landscaper, electrician, remodeler, cleaning service, etc.</t>
        </r>
      </text>
    </comment>
    <comment ref="E12" authorId="0">
      <text>
        <r>
          <rPr>
            <b/>
            <sz val="9"/>
            <color indexed="81"/>
            <rFont val="Arial"/>
            <family val="2"/>
          </rPr>
          <t>Joy Morin:</t>
        </r>
        <r>
          <rPr>
            <sz val="9"/>
            <color indexed="81"/>
            <rFont val="Arial"/>
            <family val="2"/>
          </rPr>
          <t xml:space="preserve">
</t>
        </r>
      </text>
    </comment>
    <comment ref="E13" authorId="0">
      <text>
        <r>
          <rPr>
            <b/>
            <sz val="9"/>
            <color indexed="81"/>
            <rFont val="Arial"/>
            <family val="2"/>
          </rPr>
          <t>Joy Morin:</t>
        </r>
        <r>
          <rPr>
            <sz val="9"/>
            <color indexed="81"/>
            <rFont val="Arial"/>
            <family val="2"/>
          </rPr>
          <t xml:space="preserve">
Business insurance including liability, theft, fire, flood, etc.  </t>
        </r>
      </text>
    </comment>
    <comment ref="E14" authorId="0">
      <text>
        <r>
          <rPr>
            <b/>
            <sz val="9"/>
            <color indexed="81"/>
            <rFont val="Arial"/>
            <family val="2"/>
          </rPr>
          <t>Joy Morin:</t>
        </r>
        <r>
          <rPr>
            <sz val="9"/>
            <color indexed="81"/>
            <rFont val="Arial"/>
            <family val="2"/>
          </rPr>
          <t xml:space="preserve">
Fees for tax advice, tax preparation, legal advice.</t>
        </r>
      </text>
    </comment>
    <comment ref="E15" authorId="0">
      <text>
        <r>
          <rPr>
            <b/>
            <sz val="9"/>
            <color indexed="81"/>
            <rFont val="Arial"/>
            <family val="2"/>
          </rPr>
          <t>Joy Morin:</t>
        </r>
        <r>
          <rPr>
            <sz val="9"/>
            <color indexed="81"/>
            <rFont val="Arial"/>
            <family val="2"/>
          </rPr>
          <t xml:space="preserve">
Postage and office supplies such as paper, envelopes, pens, priter ink, photocopying, etc.</t>
        </r>
      </text>
    </comment>
    <comment ref="E16" authorId="0">
      <text>
        <r>
          <rPr>
            <b/>
            <sz val="9"/>
            <color indexed="81"/>
            <rFont val="Arial"/>
            <family val="2"/>
          </rPr>
          <t>Joy Morin:</t>
        </r>
        <r>
          <rPr>
            <sz val="9"/>
            <color indexed="81"/>
            <rFont val="Arial"/>
            <family val="2"/>
          </rPr>
          <t xml:space="preserve">
Cost of labor and supplies to repair or maintain business property.</t>
        </r>
      </text>
    </comment>
    <comment ref="E17" authorId="0">
      <text>
        <r>
          <rPr>
            <b/>
            <sz val="9"/>
            <color indexed="81"/>
            <rFont val="Arial"/>
            <family val="2"/>
          </rPr>
          <t>Joy Morin:</t>
        </r>
        <r>
          <rPr>
            <sz val="9"/>
            <color indexed="81"/>
            <rFont val="Arial"/>
            <family val="2"/>
          </rPr>
          <t xml:space="preserve">
Consumable supplies such as toilet paper, celeaning supplies, etc. -- or for producing the product you sell. </t>
        </r>
      </text>
    </comment>
    <comment ref="E18" authorId="0">
      <text>
        <r>
          <rPr>
            <b/>
            <sz val="9"/>
            <color indexed="81"/>
            <rFont val="Arial"/>
            <family val="2"/>
          </rPr>
          <t>Joy Morin:</t>
        </r>
        <r>
          <rPr>
            <sz val="9"/>
            <color indexed="81"/>
            <rFont val="Arial"/>
            <family val="2"/>
          </rPr>
          <t xml:space="preserve">
Lodging and travel expenses for overnight business trips.</t>
        </r>
      </text>
    </comment>
    <comment ref="E19" authorId="0">
      <text>
        <r>
          <rPr>
            <b/>
            <sz val="9"/>
            <color indexed="81"/>
            <rFont val="Arial"/>
            <family val="2"/>
          </rPr>
          <t>Joy Morin:</t>
        </r>
        <r>
          <rPr>
            <sz val="9"/>
            <color indexed="81"/>
            <rFont val="Arial"/>
            <family val="2"/>
          </rPr>
          <t xml:space="preserve">
Meals for business meetings or business travel.</t>
        </r>
      </text>
    </comment>
    <comment ref="E20" authorId="0">
      <text>
        <r>
          <rPr>
            <b/>
            <sz val="9"/>
            <color indexed="81"/>
            <rFont val="Arial"/>
            <family val="2"/>
          </rPr>
          <t>Joy Morin:</t>
        </r>
        <r>
          <rPr>
            <sz val="9"/>
            <color indexed="81"/>
            <rFont val="Arial"/>
            <family val="2"/>
          </rPr>
          <t xml:space="preserve">
Business use of gas, electric, phone, internet, etc.
</t>
        </r>
      </text>
    </comment>
    <comment ref="E23" authorId="0">
      <text>
        <r>
          <rPr>
            <b/>
            <sz val="9"/>
            <color indexed="81"/>
            <rFont val="Arial"/>
            <family val="2"/>
          </rPr>
          <t>Joy Morin:</t>
        </r>
        <r>
          <rPr>
            <sz val="9"/>
            <color indexed="81"/>
            <rFont val="Arial"/>
            <family val="2"/>
          </rPr>
          <t xml:space="preserve">
Conferences, seminars, workshops, concerts, lessons, etc</t>
        </r>
      </text>
    </comment>
    <comment ref="E24" authorId="0">
      <text>
        <r>
          <rPr>
            <b/>
            <sz val="9"/>
            <color indexed="81"/>
            <rFont val="Arial"/>
            <family val="2"/>
          </rPr>
          <t>Joy Morin:</t>
        </r>
        <r>
          <rPr>
            <sz val="9"/>
            <color indexed="81"/>
            <rFont val="Arial"/>
            <family val="2"/>
          </rPr>
          <t xml:space="preserve">
Venue costs, reception costs, etc.</t>
        </r>
      </text>
    </comment>
    <comment ref="E26" authorId="0">
      <text>
        <r>
          <rPr>
            <b/>
            <sz val="9"/>
            <color indexed="81"/>
            <rFont val="Arial"/>
            <family val="2"/>
          </rPr>
          <t>Joy Morin:</t>
        </r>
        <r>
          <rPr>
            <sz val="9"/>
            <color indexed="81"/>
            <rFont val="Arial"/>
            <family val="2"/>
          </rPr>
          <t xml:space="preserve">
Professional magazines or journals. </t>
        </r>
      </text>
    </comment>
    <comment ref="E27" authorId="0">
      <text>
        <r>
          <rPr>
            <b/>
            <sz val="9"/>
            <color indexed="81"/>
            <rFont val="Arial"/>
            <family val="2"/>
          </rPr>
          <t>Joy Morin:</t>
        </r>
        <r>
          <rPr>
            <sz val="9"/>
            <color indexed="81"/>
            <rFont val="Arial"/>
            <family val="2"/>
          </rPr>
          <t xml:space="preserve">
Business trip: Airfare, car rental, hotel, travel meals, bellboy, for out-of-town travel for business or professional purposes..</t>
        </r>
      </text>
    </comment>
  </commentList>
</comments>
</file>

<file path=xl/sharedStrings.xml><?xml version="1.0" encoding="utf-8"?>
<sst xmlns="http://schemas.openxmlformats.org/spreadsheetml/2006/main" count="406" uniqueCount="121">
  <si>
    <t>Oct</t>
  </si>
  <si>
    <t>Apr</t>
  </si>
  <si>
    <t>Feb</t>
  </si>
  <si>
    <t>© 2009 Vertex42 LLC. All Rights Reserved.</t>
  </si>
  <si>
    <t>INCOME</t>
  </si>
  <si>
    <t>Jul</t>
  </si>
  <si>
    <t>Jun</t>
  </si>
  <si>
    <t>Amount</t>
  </si>
  <si>
    <t>Aug</t>
  </si>
  <si>
    <t>Notes</t>
  </si>
  <si>
    <t>Net Income Before Taxes</t>
  </si>
  <si>
    <t>Method of Payment</t>
  </si>
  <si>
    <t>Sep</t>
  </si>
  <si>
    <t>Expense</t>
  </si>
  <si>
    <t>Total Operating Income</t>
  </si>
  <si>
    <t>Date</t>
  </si>
  <si>
    <t>Freelance Pianist</t>
  </si>
  <si>
    <t>Dec</t>
  </si>
  <si>
    <t>Total</t>
  </si>
  <si>
    <t>12-Month Business Budget Template</t>
  </si>
  <si>
    <t>Mar</t>
  </si>
  <si>
    <t>Other</t>
  </si>
  <si>
    <t>Jan</t>
  </si>
  <si>
    <t>Income Tax Expense</t>
  </si>
  <si>
    <t>EXPENSES</t>
  </si>
  <si>
    <t>May</t>
  </si>
  <si>
    <t>paypal</t>
  </si>
  <si>
    <t>Nov</t>
  </si>
  <si>
    <t>NET INCOME</t>
  </si>
  <si>
    <t>Operating Income</t>
  </si>
  <si>
    <t>Expenses</t>
  </si>
  <si>
    <t>Total Expenses</t>
  </si>
  <si>
    <t>TOTAL</t>
  </si>
  <si>
    <t>GRAND TOTAL:</t>
  </si>
  <si>
    <t xml:space="preserve"> </t>
  </si>
  <si>
    <t>Category of Expense</t>
  </si>
  <si>
    <t>Category of Income</t>
  </si>
  <si>
    <t>Spreadsheet designed by Joy Morin.</t>
  </si>
  <si>
    <t>Client Name</t>
  </si>
  <si>
    <t>Summer Camps</t>
  </si>
  <si>
    <t>Music Studio Tuition</t>
  </si>
  <si>
    <t>1. Enter Studio Name below.</t>
  </si>
  <si>
    <r>
      <rPr>
        <b/>
        <sz val="12"/>
        <rFont val="Arial"/>
      </rPr>
      <t>Instructions:</t>
    </r>
    <r>
      <rPr>
        <sz val="12"/>
        <rFont val="Arial"/>
      </rPr>
      <t xml:space="preserve"> At the beginning of the year, edit the Income and Expense categories below as desired BEFORE entering any data anywhere else in this spreadsheet. Changing the categories </t>
    </r>
    <r>
      <rPr>
        <i/>
        <sz val="12"/>
        <rFont val="Arial"/>
      </rPr>
      <t>after</t>
    </r>
    <r>
      <rPr>
        <sz val="12"/>
        <rFont val="Arial"/>
      </rPr>
      <t xml:space="preserve"> data has been entered is NOT recommended because it is might negatively affect the data you have entered so far. At the end of the year, print the Income Statement and the logs for your tax professional.</t>
    </r>
  </si>
  <si>
    <t>2. Enter the current year below.</t>
  </si>
  <si>
    <t>3. Enter Income Categories below.</t>
  </si>
  <si>
    <t>4. Enter Expense Categories below.</t>
  </si>
  <si>
    <t>Reason</t>
  </si>
  <si>
    <t>ALL OTHER INCOME</t>
  </si>
  <si>
    <t>Deposit Dates:</t>
  </si>
  <si>
    <r>
      <rPr>
        <b/>
        <sz val="10"/>
        <rFont val="Arial"/>
        <family val="2"/>
      </rPr>
      <t>Note:</t>
    </r>
    <r>
      <rPr>
        <sz val="10"/>
        <rFont val="Arial"/>
        <family val="2"/>
      </rPr>
      <t xml:space="preserve"> Enter all income info accurately into this log. Info from this sheet will be pulled to the Income Statement sheet based on the date, amount, and category of income. </t>
    </r>
  </si>
  <si>
    <r>
      <t>Note:</t>
    </r>
    <r>
      <rPr>
        <sz val="10"/>
        <rFont val="Arial"/>
        <family val="2"/>
      </rPr>
      <t xml:space="preserve"> Enter all expenses into this log. Info from this sheet will be pulled to the first sheet based on the date, amount, and category of expense.</t>
    </r>
  </si>
  <si>
    <r>
      <rPr>
        <b/>
        <sz val="10"/>
        <rFont val="Arial"/>
        <family val="2"/>
      </rPr>
      <t>Note:</t>
    </r>
    <r>
      <rPr>
        <sz val="10"/>
        <rFont val="Arial"/>
        <family val="2"/>
      </rPr>
      <t xml:space="preserve"> Do not enter any data directly into this sheet. This sheet is only a reference. The cells will automatically be filled based on the info you enter into the Income Log sheet and the Expenses Log sheet.</t>
    </r>
  </si>
  <si>
    <t>ColorInMyPiano.com</t>
  </si>
  <si>
    <t>X</t>
  </si>
  <si>
    <t>Joy Morin Piano Studio</t>
  </si>
  <si>
    <t>Piano Teacher Institute</t>
  </si>
  <si>
    <t>Online Shop</t>
  </si>
  <si>
    <t>Website Donations</t>
  </si>
  <si>
    <t>sheet music</t>
  </si>
  <si>
    <t>credit card</t>
  </si>
  <si>
    <t>Amazon</t>
  </si>
  <si>
    <t>seminar</t>
  </si>
  <si>
    <t>The Black Pearl</t>
  </si>
  <si>
    <t>TPTA meeting</t>
  </si>
  <si>
    <t>piano tuning</t>
  </si>
  <si>
    <t>Prima Music</t>
  </si>
  <si>
    <t>book</t>
  </si>
  <si>
    <t>Car/Truck Expense (9)</t>
  </si>
  <si>
    <t>Commissions/Fees (10)</t>
  </si>
  <si>
    <t>Contract Labor (11)</t>
  </si>
  <si>
    <t>Depreciation (13)</t>
  </si>
  <si>
    <t>Insurance (15)</t>
  </si>
  <si>
    <t>Legal/Professional Services (17)</t>
  </si>
  <si>
    <t>Repairs &amp; Maintenance (21)</t>
  </si>
  <si>
    <t>Advertising (8)</t>
  </si>
  <si>
    <t>Office Expenses (18) Office Supplies &amp; Postage</t>
  </si>
  <si>
    <t>Supplies (22)</t>
  </si>
  <si>
    <t>Lodging &amp; Transportation (24a)</t>
  </si>
  <si>
    <t>Meals (24b)</t>
  </si>
  <si>
    <t>Utilities (25)</t>
  </si>
  <si>
    <t>Other Expenses (27): Professional Development &amp; Research</t>
  </si>
  <si>
    <t>Other Expenses (27): Professional Association Dues</t>
  </si>
  <si>
    <t>Other Expenses (27): Recital Expenses</t>
  </si>
  <si>
    <t>Other Expenses (27): Sheet Music &amp; Books</t>
  </si>
  <si>
    <t>Other Expenses (27): Gifts</t>
  </si>
  <si>
    <t>Other Expenses (27): Subscriptions</t>
  </si>
  <si>
    <t>Southwest Airlines</t>
  </si>
  <si>
    <t>OhioMTA Northwest District</t>
  </si>
  <si>
    <t>check #1039</t>
  </si>
  <si>
    <t>Perrysburg Post Office</t>
  </si>
  <si>
    <t>stamps</t>
  </si>
  <si>
    <t>music books</t>
  </si>
  <si>
    <t>Panera Bread</t>
  </si>
  <si>
    <t>music book</t>
  </si>
  <si>
    <t>The Piano Works</t>
  </si>
  <si>
    <t>check</t>
  </si>
  <si>
    <t>SamB's</t>
  </si>
  <si>
    <t>lunch meeting - NWOMTA seminar</t>
  </si>
  <si>
    <t>FrogHost</t>
  </si>
  <si>
    <t>airfare to San Antonio for MTNA conference</t>
  </si>
  <si>
    <t>OnlineSheetMusic</t>
  </si>
  <si>
    <t>Bowling Green post office</t>
  </si>
  <si>
    <t>postage for mailing certificates</t>
  </si>
  <si>
    <t>document mailers</t>
  </si>
  <si>
    <t>Wedding</t>
  </si>
  <si>
    <t>Jack &amp; Jill's wedding</t>
  </si>
  <si>
    <t>check #2598</t>
  </si>
  <si>
    <t>John Doe</t>
  </si>
  <si>
    <t>January tuition</t>
  </si>
  <si>
    <t>check #3957</t>
  </si>
  <si>
    <t>Timothy Smith</t>
  </si>
  <si>
    <t>Gabby Thompson</t>
  </si>
  <si>
    <t>February tuition</t>
  </si>
  <si>
    <t>check #2883</t>
  </si>
  <si>
    <t>check #3771</t>
  </si>
  <si>
    <t>check #2347</t>
  </si>
  <si>
    <t>Kate O'Brien</t>
  </si>
  <si>
    <t>check #1254</t>
  </si>
  <si>
    <t>REGULAR CLIENTS: Music Studio Tuition</t>
  </si>
  <si>
    <t>meeting with Susan West about duets</t>
  </si>
  <si>
    <t>web hosting for a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</si>
</sst>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5" formatCode="&quot;$&quot;#,##0.00"/>
    <numFmt numFmtId="166" formatCode="&quot;$&quot;#,##0.00;[Red]&quot;$&quot;#,##0.00"/>
    <numFmt numFmtId="167" formatCode="m/d;@"/>
    <numFmt numFmtId="169" formatCode="_-[$$-409]* #,##0.00_ ;_-[$$-409]* \-#,##0.00\ ;_-[$$-409]* &quot;-&quot;??_ ;_-@_ "/>
  </numFmts>
  <fonts count="37" x14ac:knownFonts="1">
    <font>
      <sz val="10"/>
      <name val="Arial"/>
      <family val="2"/>
    </font>
    <font>
      <b/>
      <sz val="16"/>
      <color indexed="17"/>
      <name val="Arial"/>
      <family val="2"/>
    </font>
    <font>
      <b/>
      <sz val="20"/>
      <color indexed="15"/>
      <name val="Arial"/>
      <family val="2"/>
    </font>
    <font>
      <b/>
      <sz val="12"/>
      <color indexed="21"/>
      <name val="Arial"/>
      <family val="2"/>
    </font>
    <font>
      <sz val="10"/>
      <color indexed="17"/>
      <name val="Arial"/>
      <family val="2"/>
    </font>
    <font>
      <b/>
      <sz val="12"/>
      <color indexed="17"/>
      <name val="Arial"/>
      <family val="2"/>
    </font>
    <font>
      <sz val="8"/>
      <name val="Arial"/>
      <family val="2"/>
    </font>
    <font>
      <b/>
      <sz val="10"/>
      <name val="Arial"/>
      <family val="2"/>
    </font>
    <font>
      <sz val="12"/>
      <color indexed="17"/>
      <name val="Arial"/>
      <family val="2"/>
    </font>
    <font>
      <u/>
      <sz val="10"/>
      <color indexed="39"/>
      <name val="Arial"/>
      <family val="2"/>
    </font>
    <font>
      <sz val="9"/>
      <color indexed="81"/>
      <name val="Arial"/>
      <family val="2"/>
    </font>
    <font>
      <b/>
      <sz val="9"/>
      <color indexed="81"/>
      <name val="Arial"/>
      <family val="2"/>
    </font>
    <font>
      <u/>
      <sz val="10"/>
      <color theme="11"/>
      <name val="Arial"/>
      <family val="2"/>
    </font>
    <font>
      <sz val="12"/>
      <name val="Arial"/>
    </font>
    <font>
      <b/>
      <sz val="12"/>
      <name val="Arial"/>
    </font>
    <font>
      <i/>
      <sz val="12"/>
      <name val="Arial"/>
    </font>
    <font>
      <b/>
      <sz val="12"/>
      <color rgb="FF000000"/>
      <name val="Arial"/>
    </font>
    <font>
      <b/>
      <sz val="16"/>
      <name val="Arial"/>
    </font>
    <font>
      <sz val="12"/>
      <color theme="1" tint="0.499984740745262"/>
      <name val="Arial"/>
    </font>
    <font>
      <b/>
      <sz val="14"/>
      <color indexed="17"/>
      <name val="Arial"/>
    </font>
    <font>
      <b/>
      <sz val="14"/>
      <color rgb="FF000000"/>
      <name val="Arial"/>
    </font>
    <font>
      <b/>
      <sz val="20"/>
      <color rgb="FF3B4E87"/>
      <name val="Arial"/>
      <family val="2"/>
    </font>
    <font>
      <sz val="20"/>
      <color theme="1" tint="0.499984740745262"/>
      <name val="Arial"/>
    </font>
    <font>
      <sz val="20"/>
      <name val="Arial"/>
    </font>
    <font>
      <b/>
      <sz val="14"/>
      <color indexed="21"/>
      <name val="Arial"/>
    </font>
    <font>
      <sz val="14"/>
      <name val="Arial"/>
    </font>
    <font>
      <u/>
      <sz val="12"/>
      <color indexed="39"/>
      <name val="Verdana"/>
      <family val="2"/>
    </font>
    <font>
      <sz val="12"/>
      <color rgb="FF000000"/>
      <name val="Arial"/>
      <family val="2"/>
    </font>
    <font>
      <sz val="12"/>
      <color indexed="55"/>
      <name val="Arial"/>
      <family val="2"/>
    </font>
    <font>
      <u/>
      <sz val="12"/>
      <color rgb="FF0000FF"/>
      <name val="Arial"/>
    </font>
    <font>
      <sz val="12"/>
      <color theme="0" tint="-0.499984740745262"/>
      <name val="Arial"/>
    </font>
    <font>
      <sz val="12"/>
      <color rgb="FF808080"/>
      <name val="Arial"/>
    </font>
    <font>
      <u/>
      <sz val="12"/>
      <name val="Arial"/>
    </font>
    <font>
      <b/>
      <sz val="12"/>
      <color rgb="FFFFFFFF"/>
      <name val="Arial"/>
      <family val="2"/>
    </font>
    <font>
      <sz val="16"/>
      <name val="Arial"/>
      <family val="1"/>
    </font>
    <font>
      <sz val="16"/>
      <color indexed="17"/>
      <name val="Arial"/>
    </font>
    <font>
      <b/>
      <sz val="14"/>
      <color rgb="FFFFFFFF"/>
      <name val="Arial"/>
    </font>
  </fonts>
  <fills count="8">
    <fill>
      <patternFill patternType="none"/>
    </fill>
    <fill>
      <patternFill patternType="gray125"/>
    </fill>
    <fill>
      <patternFill patternType="solid">
        <fgColor indexed="15"/>
        <bgColor indexed="64"/>
      </patternFill>
    </fill>
    <fill>
      <patternFill patternType="solid">
        <fgColor indexed="8"/>
        <bgColor indexed="64"/>
      </patternFill>
    </fill>
    <fill>
      <patternFill patternType="solid">
        <fgColor indexed="11"/>
        <bgColor indexed="64"/>
      </patternFill>
    </fill>
    <fill>
      <patternFill patternType="solid">
        <fgColor rgb="FFFFFF66"/>
        <bgColor indexed="64"/>
      </patternFill>
    </fill>
    <fill>
      <patternFill patternType="solid">
        <fgColor rgb="FF3B4E87"/>
        <bgColor rgb="FF000000"/>
      </patternFill>
    </fill>
    <fill>
      <patternFill patternType="solid">
        <fgColor rgb="FFFFC7CE"/>
        <bgColor rgb="FF000000"/>
      </patternFill>
    </fill>
  </fills>
  <borders count="12">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718">
    <xf numFmtId="0" fontId="0"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177">
    <xf numFmtId="0" fontId="0" fillId="0" borderId="0" xfId="0">
      <alignment vertical="center"/>
    </xf>
    <xf numFmtId="0" fontId="4" fillId="0" borderId="0" xfId="0" applyNumberFormat="1" applyFont="1" applyFill="1" applyAlignment="1"/>
    <xf numFmtId="0" fontId="8" fillId="0" borderId="0" xfId="0" applyNumberFormat="1" applyFont="1" applyFill="1" applyAlignment="1"/>
    <xf numFmtId="0" fontId="9" fillId="0" borderId="0" xfId="0" applyNumberFormat="1" applyFont="1" applyFill="1" applyAlignment="1"/>
    <xf numFmtId="0" fontId="5" fillId="4" borderId="2" xfId="0" applyNumberFormat="1" applyFont="1" applyFill="1" applyBorder="1" applyAlignment="1"/>
    <xf numFmtId="0" fontId="5" fillId="0" borderId="0" xfId="0" applyNumberFormat="1" applyFont="1" applyFill="1" applyAlignment="1">
      <alignment horizontal="left" wrapText="1"/>
    </xf>
    <xf numFmtId="0" fontId="16" fillId="0" borderId="0" xfId="0" applyFont="1" applyAlignment="1">
      <alignment horizontal="left" wrapText="1"/>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vertical="center"/>
    </xf>
    <xf numFmtId="0" fontId="13" fillId="0" borderId="0" xfId="0" applyFont="1">
      <alignment vertical="center"/>
    </xf>
    <xf numFmtId="0" fontId="19" fillId="0" borderId="10" xfId="0" applyNumberFormat="1" applyFont="1" applyFill="1" applyBorder="1" applyAlignment="1">
      <alignment horizontal="left" wrapText="1"/>
    </xf>
    <xf numFmtId="0" fontId="20" fillId="0" borderId="10" xfId="0" applyFont="1" applyBorder="1" applyAlignment="1">
      <alignment horizontal="left" wrapText="1"/>
    </xf>
    <xf numFmtId="0" fontId="13" fillId="0" borderId="0" xfId="0" applyFont="1" applyAlignment="1">
      <alignment vertical="center"/>
    </xf>
    <xf numFmtId="0" fontId="13" fillId="0" borderId="0" xfId="0" applyFont="1" applyAlignment="1" applyProtection="1">
      <alignment vertical="center"/>
      <protection locked="0"/>
    </xf>
    <xf numFmtId="0" fontId="13" fillId="0" borderId="0" xfId="0" applyFont="1" applyProtection="1">
      <alignment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24" fillId="2" borderId="1"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24" fillId="2" borderId="1" xfId="0" applyNumberFormat="1" applyFont="1" applyFill="1" applyBorder="1" applyAlignment="1" applyProtection="1">
      <alignment horizontal="left" vertical="center"/>
      <protection locked="0"/>
    </xf>
    <xf numFmtId="166" fontId="13" fillId="0" borderId="0" xfId="0" applyNumberFormat="1" applyFont="1" applyAlignment="1" applyProtection="1">
      <alignment vertical="center"/>
      <protection locked="0"/>
    </xf>
    <xf numFmtId="0" fontId="13" fillId="0" borderId="0" xfId="0" applyNumberFormat="1" applyFont="1" applyFill="1" applyAlignment="1"/>
    <xf numFmtId="0" fontId="26" fillId="0" borderId="0" xfId="0" applyNumberFormat="1" applyFont="1" applyFill="1" applyAlignment="1">
      <alignment horizontal="right"/>
    </xf>
    <xf numFmtId="0" fontId="5" fillId="0" borderId="2" xfId="0" applyNumberFormat="1" applyFont="1" applyFill="1" applyBorder="1" applyAlignment="1"/>
    <xf numFmtId="0" fontId="13" fillId="0" borderId="3" xfId="0" applyNumberFormat="1" applyFont="1" applyFill="1" applyBorder="1" applyAlignment="1">
      <alignment wrapText="1"/>
    </xf>
    <xf numFmtId="0" fontId="13" fillId="0" borderId="2" xfId="0" applyNumberFormat="1" applyFont="1" applyFill="1" applyBorder="1" applyAlignment="1">
      <alignment wrapText="1"/>
    </xf>
    <xf numFmtId="0" fontId="13" fillId="0" borderId="0" xfId="0" applyFont="1" applyAlignment="1">
      <alignment vertical="center" wrapText="1"/>
    </xf>
    <xf numFmtId="0" fontId="8" fillId="0" borderId="0" xfId="0" applyNumberFormat="1" applyFont="1" applyFill="1" applyBorder="1" applyAlignment="1"/>
    <xf numFmtId="0" fontId="5" fillId="0" borderId="0" xfId="0" applyNumberFormat="1" applyFont="1" applyFill="1" applyBorder="1" applyAlignment="1"/>
    <xf numFmtId="0" fontId="8" fillId="0" borderId="1" xfId="0" applyNumberFormat="1" applyFont="1" applyFill="1" applyBorder="1" applyAlignment="1"/>
    <xf numFmtId="165" fontId="13" fillId="0" borderId="1" xfId="0" applyNumberFormat="1" applyFont="1" applyFill="1" applyBorder="1" applyAlignment="1">
      <alignment wrapText="1"/>
    </xf>
    <xf numFmtId="165" fontId="8" fillId="0" borderId="1" xfId="0" applyNumberFormat="1" applyFont="1" applyFill="1" applyBorder="1" applyAlignment="1"/>
    <xf numFmtId="0" fontId="8" fillId="0" borderId="2" xfId="0" applyNumberFormat="1" applyFont="1" applyFill="1" applyBorder="1" applyAlignment="1"/>
    <xf numFmtId="165" fontId="8" fillId="0" borderId="3" xfId="0" applyNumberFormat="1" applyFont="1" applyFill="1" applyBorder="1" applyAlignment="1"/>
    <xf numFmtId="0" fontId="13" fillId="0" borderId="0" xfId="0" applyNumberFormat="1" applyFont="1" applyFill="1" applyAlignment="1">
      <alignment wrapText="1"/>
    </xf>
    <xf numFmtId="0" fontId="28" fillId="0" borderId="0" xfId="0" applyNumberFormat="1" applyFont="1" applyFill="1" applyAlignment="1">
      <alignment horizontal="left" wrapText="1"/>
    </xf>
    <xf numFmtId="0" fontId="24" fillId="2" borderId="1" xfId="0" applyNumberFormat="1" applyFont="1" applyFill="1" applyBorder="1" applyAlignment="1">
      <alignment horizontal="center" vertical="center"/>
    </xf>
    <xf numFmtId="0" fontId="25" fillId="0" borderId="0" xfId="0" applyFont="1" applyAlignment="1">
      <alignment vertical="center"/>
    </xf>
    <xf numFmtId="0" fontId="24" fillId="2" borderId="1" xfId="0" applyNumberFormat="1" applyFont="1" applyFill="1" applyBorder="1" applyAlignment="1">
      <alignment vertical="center"/>
    </xf>
    <xf numFmtId="0" fontId="13" fillId="0" borderId="0" xfId="0" applyFont="1" applyBorder="1" applyAlignment="1" applyProtection="1">
      <alignment vertical="center"/>
      <protection locked="0"/>
    </xf>
    <xf numFmtId="0" fontId="13" fillId="0" borderId="0" xfId="0" applyFont="1" applyAlignment="1">
      <alignment horizontal="center" vertical="center"/>
    </xf>
    <xf numFmtId="0" fontId="3" fillId="2" borderId="1" xfId="0" applyNumberFormat="1" applyFont="1" applyFill="1" applyBorder="1" applyAlignment="1" applyProtection="1">
      <alignment horizontal="center" vertical="center" wrapText="1"/>
      <protection locked="0"/>
    </xf>
    <xf numFmtId="166" fontId="13" fillId="0" borderId="0" xfId="0" applyNumberFormat="1" applyFont="1" applyAlignment="1" applyProtection="1">
      <alignment horizontal="left" vertical="center"/>
      <protection locked="0"/>
    </xf>
    <xf numFmtId="0" fontId="0" fillId="5" borderId="0" xfId="0" applyFill="1" applyBorder="1" applyAlignment="1">
      <alignment horizontal="center" vertical="center" wrapText="1"/>
    </xf>
    <xf numFmtId="165" fontId="13" fillId="0" borderId="0" xfId="0" applyNumberFormat="1" applyFont="1" applyFill="1" applyAlignment="1">
      <alignment wrapText="1"/>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165" fontId="13" fillId="0" borderId="0" xfId="0" applyNumberFormat="1" applyFont="1" applyAlignment="1">
      <alignment horizontal="left" vertical="center"/>
    </xf>
    <xf numFmtId="0"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0" fontId="3" fillId="2" borderId="1" xfId="0" applyNumberFormat="1" applyFont="1" applyFill="1" applyBorder="1" applyAlignment="1">
      <alignment horizontal="center" wrapText="1"/>
    </xf>
    <xf numFmtId="0" fontId="13" fillId="0" borderId="4" xfId="0" applyNumberFormat="1" applyFont="1" applyFill="1" applyBorder="1" applyAlignment="1"/>
    <xf numFmtId="165" fontId="13" fillId="0" borderId="4" xfId="0" applyNumberFormat="1" applyFont="1" applyFill="1" applyBorder="1" applyAlignment="1">
      <alignment wrapText="1"/>
    </xf>
    <xf numFmtId="0" fontId="13" fillId="0" borderId="0" xfId="0" applyFont="1" applyBorder="1" applyAlignment="1">
      <alignment horizontal="right" vertical="center"/>
    </xf>
    <xf numFmtId="165" fontId="13" fillId="0" borderId="0" xfId="0" applyNumberFormat="1" applyFont="1" applyBorder="1">
      <alignment vertical="center"/>
    </xf>
    <xf numFmtId="0" fontId="14" fillId="0" borderId="0" xfId="0" applyFont="1" applyFill="1" applyBorder="1" applyAlignment="1">
      <alignment wrapText="1"/>
    </xf>
    <xf numFmtId="0" fontId="13" fillId="0" borderId="0" xfId="0" applyFont="1" applyBorder="1">
      <alignment vertical="center"/>
    </xf>
    <xf numFmtId="0" fontId="13" fillId="0" borderId="5" xfId="0" applyNumberFormat="1" applyFont="1" applyFill="1" applyBorder="1" applyAlignment="1"/>
    <xf numFmtId="0" fontId="13" fillId="0" borderId="4" xfId="0" applyFont="1" applyBorder="1">
      <alignment vertical="center"/>
    </xf>
    <xf numFmtId="165" fontId="13" fillId="0" borderId="4" xfId="0" applyNumberFormat="1" applyFont="1" applyBorder="1">
      <alignment vertical="center"/>
    </xf>
    <xf numFmtId="0" fontId="14" fillId="0" borderId="4" xfId="0" applyFont="1" applyBorder="1">
      <alignment vertical="center"/>
    </xf>
    <xf numFmtId="14" fontId="13" fillId="0" borderId="4" xfId="0" applyNumberFormat="1" applyFont="1" applyBorder="1" applyAlignment="1">
      <alignment horizontal="center" vertical="center"/>
    </xf>
    <xf numFmtId="0" fontId="0" fillId="5" borderId="0" xfId="0" applyFont="1" applyFill="1" applyAlignment="1">
      <alignment vertical="center" wrapText="1"/>
    </xf>
    <xf numFmtId="0" fontId="14" fillId="0" borderId="0" xfId="0" applyNumberFormat="1" applyFont="1" applyFill="1" applyAlignment="1">
      <alignment wrapText="1"/>
    </xf>
    <xf numFmtId="0" fontId="8" fillId="0" borderId="7" xfId="0" applyNumberFormat="1" applyFont="1" applyFill="1" applyBorder="1" applyAlignment="1">
      <alignment vertical="center"/>
    </xf>
    <xf numFmtId="0" fontId="8" fillId="0" borderId="0" xfId="0" applyNumberFormat="1" applyFont="1" applyFill="1" applyAlignment="1">
      <alignment vertical="center"/>
    </xf>
    <xf numFmtId="0" fontId="8" fillId="0" borderId="7" xfId="0" applyNumberFormat="1" applyFont="1" applyFill="1" applyBorder="1" applyAlignment="1">
      <alignment horizontal="left" vertical="center"/>
    </xf>
    <xf numFmtId="0" fontId="8" fillId="0" borderId="11" xfId="0" applyNumberFormat="1" applyFont="1" applyFill="1" applyBorder="1" applyAlignment="1"/>
    <xf numFmtId="0" fontId="13" fillId="0" borderId="11" xfId="0" applyFont="1" applyBorder="1">
      <alignment vertical="center"/>
    </xf>
    <xf numFmtId="0" fontId="8" fillId="0" borderId="7" xfId="0" applyNumberFormat="1" applyFont="1" applyFill="1" applyBorder="1" applyAlignment="1"/>
    <xf numFmtId="0" fontId="8" fillId="0" borderId="0" xfId="0" applyNumberFormat="1" applyFont="1" applyFill="1" applyAlignment="1">
      <alignment horizontal="left" wrapText="1"/>
    </xf>
    <xf numFmtId="0" fontId="14" fillId="0" borderId="0" xfId="0" applyNumberFormat="1" applyFont="1" applyFill="1" applyBorder="1" applyAlignment="1">
      <alignment wrapText="1"/>
    </xf>
    <xf numFmtId="0" fontId="30" fillId="0" borderId="0" xfId="0" applyFont="1" applyAlignment="1">
      <alignment horizontal="center" vertical="center"/>
    </xf>
    <xf numFmtId="0" fontId="31" fillId="0" borderId="0" xfId="0" applyFont="1" applyAlignment="1">
      <alignment horizontal="center" vertical="center"/>
    </xf>
    <xf numFmtId="14" fontId="13" fillId="0" borderId="0" xfId="0" applyNumberFormat="1" applyFont="1" applyAlignment="1" applyProtection="1">
      <alignment horizontal="center" vertical="center"/>
      <protection locked="0"/>
    </xf>
    <xf numFmtId="14" fontId="24" fillId="2" borderId="1" xfId="0" applyNumberFormat="1" applyFont="1" applyFill="1" applyBorder="1" applyAlignment="1" applyProtection="1">
      <alignment horizontal="left" vertical="center"/>
      <protection locked="0"/>
    </xf>
    <xf numFmtId="0" fontId="13" fillId="0" borderId="4" xfId="0" applyFont="1" applyBorder="1" applyAlignment="1" applyProtection="1">
      <alignment horizontal="center" vertical="center"/>
      <protection locked="0"/>
    </xf>
    <xf numFmtId="2" fontId="13" fillId="0" borderId="4" xfId="0" applyNumberFormat="1" applyFont="1" applyBorder="1" applyAlignment="1" applyProtection="1">
      <alignment horizontal="center" vertical="center"/>
      <protection locked="0"/>
    </xf>
    <xf numFmtId="2"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4" fontId="13" fillId="0" borderId="0" xfId="0" applyNumberFormat="1" applyFont="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13" fillId="0" borderId="6" xfId="0" applyFont="1" applyBorder="1" applyAlignment="1">
      <alignment horizontal="center" wrapText="1"/>
    </xf>
    <xf numFmtId="0" fontId="13" fillId="0" borderId="4" xfId="0" applyFont="1" applyBorder="1" applyAlignment="1">
      <alignment horizontal="center" wrapText="1"/>
    </xf>
    <xf numFmtId="0" fontId="13" fillId="0" borderId="0" xfId="0" applyFont="1" applyBorder="1" applyAlignment="1">
      <alignment horizontal="center" wrapText="1"/>
    </xf>
    <xf numFmtId="0" fontId="22"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0" borderId="0" xfId="0" applyFont="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44" fontId="13" fillId="0" borderId="0" xfId="0" applyNumberFormat="1" applyFont="1" applyBorder="1" applyAlignment="1">
      <alignment horizontal="center" vertical="center"/>
    </xf>
    <xf numFmtId="44" fontId="13" fillId="0" borderId="0" xfId="0" applyNumberFormat="1" applyFont="1" applyBorder="1" applyAlignment="1">
      <alignment horizontal="right" vertical="center"/>
    </xf>
    <xf numFmtId="166" fontId="13"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14" fontId="13" fillId="0" borderId="4" xfId="0" applyNumberFormat="1" applyFont="1" applyFill="1" applyBorder="1" applyAlignment="1">
      <alignment horizontal="center" wrapText="1"/>
    </xf>
    <xf numFmtId="0" fontId="13" fillId="0" borderId="4" xfId="0" applyNumberFormat="1" applyFont="1" applyFill="1" applyBorder="1" applyAlignment="1">
      <alignment horizontal="center" wrapText="1"/>
    </xf>
    <xf numFmtId="0" fontId="13" fillId="0" borderId="4" xfId="0" applyNumberFormat="1" applyFont="1" applyFill="1" applyBorder="1" applyAlignment="1">
      <alignment horizontal="center"/>
    </xf>
    <xf numFmtId="0" fontId="13" fillId="0" borderId="4" xfId="0" applyFont="1" applyBorder="1" applyAlignment="1">
      <alignment horizontal="center" vertical="center"/>
    </xf>
    <xf numFmtId="0" fontId="3" fillId="2" borderId="1" xfId="0" applyNumberFormat="1" applyFont="1" applyFill="1" applyBorder="1" applyAlignment="1" applyProtection="1">
      <alignment horizontal="center" vertical="center" wrapText="1"/>
      <protection locked="0"/>
    </xf>
    <xf numFmtId="166" fontId="13" fillId="0" borderId="0" xfId="0" applyNumberFormat="1" applyFont="1" applyBorder="1" applyAlignment="1" applyProtection="1">
      <alignment horizontal="left" vertical="center"/>
      <protection locked="0"/>
    </xf>
    <xf numFmtId="0" fontId="0" fillId="5" borderId="0" xfId="0" applyFill="1" applyBorder="1" applyAlignment="1">
      <alignment horizontal="center" vertical="center" wrapText="1"/>
    </xf>
    <xf numFmtId="2" fontId="14" fillId="0" borderId="0" xfId="0" applyNumberFormat="1" applyFont="1" applyBorder="1" applyAlignment="1" applyProtection="1">
      <alignment horizontal="center" vertical="center"/>
      <protection locked="0"/>
    </xf>
    <xf numFmtId="0" fontId="24" fillId="2" borderId="0" xfId="0" applyNumberFormat="1" applyFont="1" applyFill="1" applyBorder="1" applyAlignment="1" applyProtection="1">
      <alignment horizontal="center" vertical="center"/>
      <protection locked="0"/>
    </xf>
    <xf numFmtId="0" fontId="13" fillId="0" borderId="0" xfId="0" applyFont="1" applyBorder="1" applyAlignment="1">
      <alignment wrapText="1"/>
    </xf>
    <xf numFmtId="4" fontId="8" fillId="0" borderId="4" xfId="0" applyNumberFormat="1" applyFont="1" applyFill="1" applyBorder="1" applyAlignment="1">
      <alignment wrapText="1"/>
    </xf>
    <xf numFmtId="4" fontId="8" fillId="3" borderId="5" xfId="0" applyNumberFormat="1" applyFont="1" applyFill="1" applyBorder="1" applyAlignment="1"/>
    <xf numFmtId="4" fontId="5" fillId="0" borderId="2" xfId="0" applyNumberFormat="1" applyFont="1" applyFill="1" applyBorder="1" applyAlignment="1"/>
    <xf numFmtId="4" fontId="5" fillId="3" borderId="2" xfId="0" applyNumberFormat="1" applyFont="1" applyFill="1" applyBorder="1" applyAlignment="1"/>
    <xf numFmtId="4" fontId="27" fillId="0" borderId="3" xfId="0" applyNumberFormat="1" applyFont="1" applyBorder="1" applyAlignment="1"/>
    <xf numFmtId="4" fontId="8" fillId="0" borderId="4" xfId="0" applyNumberFormat="1" applyFont="1" applyFill="1" applyBorder="1" applyAlignment="1"/>
    <xf numFmtId="4" fontId="5" fillId="4" borderId="2" xfId="0" applyNumberFormat="1" applyFont="1" applyFill="1" applyBorder="1" applyAlignment="1"/>
    <xf numFmtId="4" fontId="23" fillId="0" borderId="0" xfId="0" applyNumberFormat="1" applyFont="1" applyBorder="1" applyAlignment="1" applyProtection="1">
      <alignment vertical="center"/>
      <protection locked="0"/>
    </xf>
    <xf numFmtId="4" fontId="13" fillId="0" borderId="0" xfId="0" applyNumberFormat="1" applyFont="1" applyBorder="1" applyAlignment="1" applyProtection="1">
      <alignment vertical="center"/>
      <protection locked="0"/>
    </xf>
    <xf numFmtId="4" fontId="14" fillId="0" borderId="0" xfId="0" applyNumberFormat="1" applyFont="1" applyBorder="1" applyAlignment="1" applyProtection="1">
      <alignment horizontal="center" vertical="center"/>
      <protection locked="0"/>
    </xf>
    <xf numFmtId="4" fontId="24" fillId="2" borderId="1" xfId="0" applyNumberFormat="1" applyFont="1" applyFill="1" applyBorder="1" applyAlignment="1" applyProtection="1">
      <alignment horizontal="center" vertical="center" wrapText="1"/>
      <protection locked="0"/>
    </xf>
    <xf numFmtId="4" fontId="13" fillId="0" borderId="4" xfId="0" applyNumberFormat="1" applyFont="1" applyBorder="1" applyAlignment="1" applyProtection="1">
      <alignment vertical="center"/>
      <protection locked="0"/>
    </xf>
    <xf numFmtId="4" fontId="13" fillId="0" borderId="4" xfId="0" applyNumberFormat="1" applyFont="1" applyBorder="1" applyProtection="1">
      <alignment vertical="center"/>
      <protection locked="0"/>
    </xf>
    <xf numFmtId="4" fontId="13" fillId="0" borderId="0" xfId="0" applyNumberFormat="1" applyFont="1" applyAlignment="1" applyProtection="1">
      <alignment vertical="center"/>
      <protection locked="0"/>
    </xf>
    <xf numFmtId="2" fontId="13" fillId="0" borderId="8" xfId="0" applyNumberFormat="1" applyFont="1" applyBorder="1" applyAlignment="1" applyProtection="1">
      <alignment horizontal="center" vertical="center"/>
      <protection locked="0"/>
    </xf>
    <xf numFmtId="4" fontId="13" fillId="0" borderId="7" xfId="0" applyNumberFormat="1" applyFont="1" applyBorder="1" applyProtection="1">
      <alignment vertical="center"/>
      <protection locked="0"/>
    </xf>
    <xf numFmtId="2" fontId="13" fillId="0" borderId="6" xfId="0" applyNumberFormat="1" applyFont="1" applyBorder="1" applyAlignment="1" applyProtection="1">
      <alignment horizontal="center" vertical="center"/>
      <protection locked="0"/>
    </xf>
    <xf numFmtId="0" fontId="0" fillId="0" borderId="0" xfId="0" applyAlignment="1"/>
    <xf numFmtId="4" fontId="27" fillId="0" borderId="4" xfId="0" applyNumberFormat="1" applyFont="1" applyBorder="1" applyAlignment="1"/>
    <xf numFmtId="0" fontId="14" fillId="0" borderId="0" xfId="0" applyFont="1" applyBorder="1">
      <alignment vertical="center"/>
    </xf>
    <xf numFmtId="169" fontId="13" fillId="0" borderId="4" xfId="0" applyNumberFormat="1" applyFont="1" applyFill="1" applyBorder="1" applyAlignment="1">
      <alignment horizontal="center" wrapText="1"/>
    </xf>
    <xf numFmtId="167" fontId="14" fillId="0" borderId="4" xfId="0" applyNumberFormat="1" applyFont="1" applyBorder="1" applyAlignment="1" applyProtection="1">
      <alignment horizontal="center" vertical="center"/>
      <protection locked="0"/>
    </xf>
    <xf numFmtId="0" fontId="13" fillId="0" borderId="0" xfId="0" applyFont="1" applyAlignment="1">
      <alignment wrapText="1"/>
    </xf>
    <xf numFmtId="49" fontId="13" fillId="0" borderId="4" xfId="0" applyNumberFormat="1" applyFont="1" applyBorder="1" applyAlignment="1" applyProtection="1">
      <alignment horizontal="center" vertical="center"/>
      <protection locked="0"/>
    </xf>
    <xf numFmtId="14" fontId="0" fillId="0" borderId="0" xfId="0" applyNumberFormat="1" applyAlignment="1"/>
    <xf numFmtId="14" fontId="13" fillId="0" borderId="4" xfId="0" applyNumberFormat="1" applyFont="1" applyFill="1" applyBorder="1" applyAlignment="1"/>
    <xf numFmtId="0" fontId="3" fillId="2" borderId="1" xfId="0" applyNumberFormat="1" applyFont="1" applyFill="1" applyBorder="1" applyAlignment="1" applyProtection="1">
      <alignment horizontal="center" vertical="center" wrapText="1"/>
      <protection locked="0"/>
    </xf>
    <xf numFmtId="166" fontId="13" fillId="0" borderId="0" xfId="0" applyNumberFormat="1" applyFont="1" applyBorder="1" applyAlignment="1" applyProtection="1">
      <alignment horizontal="left" vertical="center"/>
      <protection locked="0"/>
    </xf>
    <xf numFmtId="0" fontId="33" fillId="6" borderId="1" xfId="0" applyFont="1" applyFill="1" applyBorder="1" applyAlignment="1" applyProtection="1">
      <alignment horizontal="center" vertical="center" wrapText="1"/>
      <protection locked="0"/>
    </xf>
    <xf numFmtId="0" fontId="13" fillId="5" borderId="9"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2" fillId="0" borderId="0" xfId="0" applyNumberFormat="1" applyFont="1" applyFill="1" applyAlignment="1">
      <alignment horizontal="right" vertical="center"/>
    </xf>
    <xf numFmtId="0" fontId="28" fillId="0" borderId="0" xfId="0" applyNumberFormat="1" applyFont="1" applyFill="1" applyAlignment="1">
      <alignment horizontal="left" wrapText="1"/>
    </xf>
    <xf numFmtId="0" fontId="24" fillId="2" borderId="1" xfId="0" applyNumberFormat="1" applyFont="1" applyFill="1" applyBorder="1" applyAlignment="1">
      <alignment horizontal="left" vertical="center"/>
    </xf>
    <xf numFmtId="0" fontId="5" fillId="0" borderId="2" xfId="0" applyNumberFormat="1" applyFont="1" applyFill="1" applyBorder="1" applyAlignment="1"/>
    <xf numFmtId="0" fontId="5" fillId="0" borderId="0" xfId="0" applyNumberFormat="1" applyFont="1" applyFill="1" applyBorder="1" applyAlignment="1">
      <alignment horizontal="left"/>
    </xf>
    <xf numFmtId="0" fontId="35" fillId="0" borderId="0" xfId="0" applyNumberFormat="1" applyFont="1" applyFill="1" applyAlignment="1">
      <alignment horizontal="left" vertical="center"/>
    </xf>
    <xf numFmtId="0" fontId="3" fillId="2" borderId="1" xfId="0" applyNumberFormat="1" applyFont="1" applyFill="1" applyBorder="1" applyAlignment="1" applyProtection="1">
      <alignment horizontal="center" vertical="center" wrapText="1"/>
      <protection locked="0"/>
    </xf>
    <xf numFmtId="166" fontId="13" fillId="0" borderId="0" xfId="0" applyNumberFormat="1" applyFont="1" applyBorder="1" applyAlignment="1" applyProtection="1">
      <alignment horizontal="left" vertical="center"/>
      <protection locked="0"/>
    </xf>
    <xf numFmtId="2" fontId="21" fillId="0" borderId="0" xfId="0" applyNumberFormat="1" applyFont="1" applyBorder="1" applyAlignment="1" applyProtection="1">
      <alignment horizontal="right" vertical="center"/>
      <protection locked="0"/>
    </xf>
    <xf numFmtId="0" fontId="33" fillId="6" borderId="1" xfId="0" applyFont="1" applyFill="1" applyBorder="1" applyAlignment="1" applyProtection="1">
      <alignment horizontal="center" vertical="center" wrapText="1"/>
      <protection locked="0"/>
    </xf>
    <xf numFmtId="0" fontId="0" fillId="5" borderId="0" xfId="0" applyFill="1" applyBorder="1" applyAlignment="1">
      <alignment horizontal="center" vertical="center" wrapText="1"/>
    </xf>
    <xf numFmtId="166" fontId="14" fillId="0" borderId="0" xfId="0" applyNumberFormat="1" applyFont="1" applyBorder="1" applyAlignment="1" applyProtection="1">
      <alignment horizontal="center" vertical="center"/>
      <protection locked="0"/>
    </xf>
    <xf numFmtId="0" fontId="1" fillId="0" borderId="0" xfId="0" applyNumberFormat="1" applyFont="1" applyFill="1" applyAlignment="1">
      <alignment horizontal="left" vertical="center"/>
    </xf>
    <xf numFmtId="0" fontId="34" fillId="0" borderId="0" xfId="0" applyNumberFormat="1" applyFont="1" applyFill="1" applyAlignment="1">
      <alignment horizontal="left"/>
    </xf>
    <xf numFmtId="165" fontId="34" fillId="0" borderId="0" xfId="0" applyNumberFormat="1" applyFont="1" applyFill="1" applyAlignment="1">
      <alignment horizontal="left" wrapText="1"/>
    </xf>
    <xf numFmtId="0" fontId="7" fillId="5" borderId="0" xfId="0" applyFont="1" applyFill="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29" fillId="0" borderId="0" xfId="0" applyFont="1" applyBorder="1" applyAlignment="1">
      <alignment horizontal="center" vertical="center"/>
    </xf>
    <xf numFmtId="0" fontId="13" fillId="0" borderId="8" xfId="0" applyFont="1" applyBorder="1" applyAlignment="1">
      <alignment horizontal="center" wrapText="1"/>
    </xf>
    <xf numFmtId="4" fontId="13" fillId="7" borderId="4" xfId="0" applyNumberFormat="1" applyFont="1" applyFill="1" applyBorder="1" applyProtection="1">
      <alignment vertical="center"/>
      <protection locked="0"/>
    </xf>
    <xf numFmtId="49" fontId="13" fillId="0" borderId="6" xfId="0" applyNumberFormat="1" applyFont="1" applyBorder="1" applyAlignment="1" applyProtection="1">
      <alignment horizontal="center" vertical="center"/>
      <protection locked="0"/>
    </xf>
    <xf numFmtId="4" fontId="13" fillId="0" borderId="0" xfId="0" applyNumberFormat="1" applyFont="1" applyProtection="1">
      <alignment vertical="center"/>
      <protection locked="0"/>
    </xf>
    <xf numFmtId="2" fontId="13" fillId="0" borderId="0" xfId="0" applyNumberFormat="1" applyFont="1" applyAlignment="1" applyProtection="1">
      <alignment horizontal="center" vertical="center"/>
      <protection locked="0"/>
    </xf>
    <xf numFmtId="14" fontId="36" fillId="6" borderId="1" xfId="0" applyNumberFormat="1" applyFont="1" applyFill="1" applyBorder="1" applyAlignment="1" applyProtection="1">
      <alignment horizontal="left" vertical="center"/>
      <protection locked="0"/>
    </xf>
    <xf numFmtId="4" fontId="36" fillId="6" borderId="1" xfId="0" applyNumberFormat="1" applyFont="1" applyFill="1" applyBorder="1" applyAlignment="1" applyProtection="1">
      <alignment horizontal="center" vertical="center" wrapText="1"/>
      <protection locked="0"/>
    </xf>
    <xf numFmtId="0" fontId="36" fillId="6" borderId="1" xfId="0" applyFont="1" applyFill="1" applyBorder="1" applyAlignment="1" applyProtection="1">
      <alignment horizontal="center" vertical="center"/>
      <protection locked="0"/>
    </xf>
    <xf numFmtId="0" fontId="36" fillId="6" borderId="1"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0" xfId="0" applyFont="1" applyAlignment="1">
      <alignment horizontal="center" wrapText="1"/>
    </xf>
    <xf numFmtId="0" fontId="36" fillId="6" borderId="1" xfId="0" applyFont="1" applyFill="1" applyBorder="1" applyAlignment="1" applyProtection="1">
      <alignment horizontal="left" vertical="center"/>
      <protection locked="0"/>
    </xf>
    <xf numFmtId="0" fontId="36" fillId="6" borderId="0" xfId="0" applyFont="1" applyFill="1" applyAlignment="1" applyProtection="1">
      <alignment horizontal="center" vertical="center"/>
      <protection locked="0"/>
    </xf>
    <xf numFmtId="0" fontId="25" fillId="0" borderId="0" xfId="0" applyFont="1" applyProtection="1">
      <alignment vertical="center"/>
      <protection locked="0"/>
    </xf>
    <xf numFmtId="166" fontId="13" fillId="0" borderId="0" xfId="0" applyNumberFormat="1" applyFont="1" applyProtection="1">
      <alignment vertical="center"/>
      <protection locked="0"/>
    </xf>
    <xf numFmtId="0" fontId="33" fillId="6" borderId="3" xfId="0" applyFont="1" applyFill="1" applyBorder="1" applyAlignment="1" applyProtection="1">
      <alignment horizontal="center" vertical="center" wrapText="1"/>
      <protection locked="0"/>
    </xf>
    <xf numFmtId="0" fontId="20" fillId="0" borderId="0" xfId="0" applyFont="1" applyBorder="1" applyAlignment="1">
      <alignment horizontal="left" wrapText="1"/>
    </xf>
    <xf numFmtId="0" fontId="32" fillId="0" borderId="0" xfId="0" applyFont="1" applyBorder="1" applyAlignment="1">
      <alignment horizontal="center" vertical="center" wrapText="1"/>
    </xf>
  </cellXfs>
  <cellStyles count="71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Normal" xfId="0" builtinId="0"/>
  </cellStyles>
  <dxfs count="83">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fill>
        <patternFill>
          <bgColor rgb="FFFFC7CE"/>
        </patternFill>
      </fill>
    </dxf>
    <dxf>
      <fill>
        <patternFill>
          <bgColor rgb="FFFFC7CE"/>
        </patternFill>
      </fill>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F0F0F0"/>
      <rgbColor rgb="000000FF"/>
      <rgbColor rgb="00B7B7B7"/>
      <rgbColor rgb="00E4E8F3"/>
      <rgbColor rgb="00C0C0C0"/>
      <rgbColor rgb="00969696"/>
      <rgbColor rgb="00BCC5E1"/>
      <rgbColor rgb="003B4E87"/>
      <rgbColor rgb="00CCFFCC"/>
      <rgbColor rgb="00000000"/>
      <rgbColor rgb="00D9D9D9"/>
      <rgbColor rgb="00CCFFFF"/>
      <rgbColor rgb="00EFEFEF"/>
      <rgbColor rgb="00FFFFFF"/>
      <rgbColor rgb="00FFFF9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S100"/>
  <sheetViews>
    <sheetView showGridLines="0" tabSelected="1" workbookViewId="0">
      <selection activeCell="H6" sqref="H6"/>
    </sheetView>
  </sheetViews>
  <sheetFormatPr baseColWidth="10" defaultColWidth="17.1640625" defaultRowHeight="12.75" customHeight="1" x14ac:dyDescent="0"/>
  <cols>
    <col min="1" max="1" width="4.5" style="9" customWidth="1"/>
    <col min="2" max="2" width="40.1640625" style="9" customWidth="1"/>
    <col min="3" max="3" width="5.1640625" style="9" customWidth="1"/>
    <col min="4" max="4" width="3.6640625" style="9" customWidth="1"/>
    <col min="5" max="5" width="59.1640625" style="9" customWidth="1"/>
    <col min="6" max="6" width="5" style="9" customWidth="1"/>
    <col min="7" max="7" width="3.6640625" style="9" customWidth="1"/>
    <col min="8" max="8" width="41.5" style="9" customWidth="1"/>
    <col min="9" max="9" width="3.33203125" style="9" customWidth="1"/>
    <col min="10" max="10" width="22.6640625" style="41" customWidth="1"/>
    <col min="11" max="11" width="17.1640625" style="41" customWidth="1"/>
    <col min="12" max="12" width="8" style="41" customWidth="1"/>
    <col min="13" max="13" width="13.5" style="41" customWidth="1"/>
    <col min="14" max="16" width="17.1640625" style="41" customWidth="1"/>
    <col min="17" max="17" width="25.5" style="41" customWidth="1"/>
    <col min="18" max="18" width="24.83203125" style="41" customWidth="1"/>
    <col min="19" max="21" width="17.1640625" style="9" customWidth="1"/>
    <col min="22" max="16384" width="17.1640625" style="9"/>
  </cols>
  <sheetData>
    <row r="1" spans="1:19" ht="18" customHeight="1">
      <c r="A1" s="64"/>
      <c r="B1" s="9" t="s">
        <v>34</v>
      </c>
      <c r="G1" s="41"/>
      <c r="H1" s="41"/>
      <c r="I1" s="41"/>
      <c r="P1" s="9"/>
      <c r="Q1" s="9"/>
      <c r="R1" s="9"/>
    </row>
    <row r="2" spans="1:19" ht="89" customHeight="1">
      <c r="A2" s="64"/>
      <c r="B2" s="136" t="s">
        <v>42</v>
      </c>
      <c r="C2" s="137"/>
      <c r="D2" s="137"/>
      <c r="E2" s="138"/>
      <c r="G2" s="41"/>
      <c r="H2" s="41"/>
      <c r="I2" s="41"/>
      <c r="P2" s="9"/>
      <c r="Q2" s="9"/>
      <c r="R2" s="9"/>
    </row>
    <row r="3" spans="1:19" ht="15">
      <c r="A3" s="64"/>
      <c r="G3" s="41"/>
      <c r="H3" s="41"/>
      <c r="I3" s="41"/>
      <c r="P3" s="9"/>
      <c r="Q3" s="9"/>
      <c r="R3" s="9"/>
    </row>
    <row r="4" spans="1:19" ht="17">
      <c r="A4" s="64"/>
      <c r="B4" s="10" t="s">
        <v>41</v>
      </c>
      <c r="E4" s="10" t="s">
        <v>43</v>
      </c>
    </row>
    <row r="5" spans="1:19" ht="14" customHeight="1">
      <c r="A5" s="64">
        <v>1</v>
      </c>
      <c r="B5" s="65" t="s">
        <v>54</v>
      </c>
      <c r="C5" s="66"/>
      <c r="D5" s="64">
        <v>1</v>
      </c>
      <c r="E5" s="67">
        <v>2017</v>
      </c>
      <c r="F5" s="66"/>
    </row>
    <row r="6" spans="1:19" ht="26" customHeight="1">
      <c r="A6" s="64"/>
      <c r="B6" s="5"/>
      <c r="C6" s="5"/>
      <c r="G6" s="57"/>
      <c r="H6" s="57"/>
      <c r="I6" s="57"/>
      <c r="J6" s="155"/>
      <c r="K6" s="155"/>
      <c r="L6" s="155"/>
      <c r="M6" s="155"/>
      <c r="N6" s="155"/>
      <c r="O6" s="155"/>
      <c r="P6" s="155"/>
      <c r="Q6" s="155"/>
      <c r="R6" s="155"/>
      <c r="S6" s="57"/>
    </row>
    <row r="7" spans="1:19" ht="17">
      <c r="A7" s="64"/>
      <c r="B7" s="10" t="s">
        <v>44</v>
      </c>
      <c r="C7" s="5"/>
      <c r="D7" s="64"/>
      <c r="E7" s="11" t="s">
        <v>45</v>
      </c>
      <c r="G7" s="72"/>
      <c r="H7" s="175"/>
      <c r="I7" s="176"/>
      <c r="J7" s="156"/>
      <c r="K7" s="156"/>
      <c r="L7" s="156"/>
      <c r="M7" s="156"/>
      <c r="N7" s="156"/>
      <c r="O7" s="156"/>
      <c r="P7" s="156"/>
      <c r="Q7" s="156"/>
      <c r="R7" s="156"/>
      <c r="S7" s="57"/>
    </row>
    <row r="8" spans="1:19" ht="15">
      <c r="A8" s="64">
        <v>1</v>
      </c>
      <c r="B8" s="68" t="s">
        <v>40</v>
      </c>
      <c r="C8" s="2"/>
      <c r="D8" s="64">
        <v>1</v>
      </c>
      <c r="E8" s="69" t="s">
        <v>74</v>
      </c>
      <c r="G8" s="72"/>
      <c r="H8" s="57"/>
      <c r="I8" s="57"/>
      <c r="J8" s="155"/>
      <c r="K8" s="155"/>
      <c r="L8" s="155"/>
      <c r="M8" s="155"/>
      <c r="N8" s="155"/>
      <c r="O8" s="155"/>
      <c r="P8" s="155"/>
      <c r="Q8" s="155"/>
      <c r="R8" s="155"/>
      <c r="S8" s="57"/>
    </row>
    <row r="9" spans="1:19" ht="15">
      <c r="A9" s="64">
        <v>2</v>
      </c>
      <c r="B9" s="68" t="s">
        <v>39</v>
      </c>
      <c r="C9" s="2"/>
      <c r="D9" s="64">
        <v>2</v>
      </c>
      <c r="E9" s="69" t="s">
        <v>67</v>
      </c>
      <c r="G9" s="72"/>
      <c r="H9" s="57"/>
      <c r="I9" s="57"/>
      <c r="J9" s="155"/>
      <c r="K9" s="155"/>
      <c r="L9" s="155"/>
      <c r="M9" s="155"/>
      <c r="N9" s="155"/>
      <c r="O9" s="155"/>
      <c r="P9" s="155"/>
      <c r="Q9" s="157"/>
      <c r="R9" s="157"/>
      <c r="S9" s="57"/>
    </row>
    <row r="10" spans="1:19" ht="15">
      <c r="A10" s="64">
        <v>3</v>
      </c>
      <c r="B10" s="68" t="s">
        <v>16</v>
      </c>
      <c r="C10" s="2"/>
      <c r="D10" s="64">
        <v>3</v>
      </c>
      <c r="E10" s="69" t="s">
        <v>68</v>
      </c>
      <c r="G10" s="72"/>
      <c r="H10" s="57"/>
      <c r="I10" s="57"/>
      <c r="J10" s="155"/>
      <c r="K10" s="155"/>
      <c r="L10" s="155"/>
      <c r="M10" s="155"/>
      <c r="N10" s="155"/>
      <c r="O10" s="155"/>
      <c r="P10" s="155"/>
      <c r="Q10" s="155"/>
      <c r="R10" s="155"/>
      <c r="S10" s="57"/>
    </row>
    <row r="11" spans="1:19" ht="15">
      <c r="A11" s="64">
        <v>4</v>
      </c>
      <c r="B11" s="68" t="s">
        <v>55</v>
      </c>
      <c r="C11" s="2"/>
      <c r="D11" s="64">
        <v>4</v>
      </c>
      <c r="E11" s="69" t="s">
        <v>69</v>
      </c>
      <c r="G11" s="72"/>
      <c r="H11" s="57"/>
      <c r="I11" s="57"/>
    </row>
    <row r="12" spans="1:19" ht="15">
      <c r="A12" s="64">
        <v>5</v>
      </c>
      <c r="B12" s="68" t="s">
        <v>56</v>
      </c>
      <c r="C12" s="2"/>
      <c r="D12" s="64">
        <v>5</v>
      </c>
      <c r="E12" s="69" t="s">
        <v>70</v>
      </c>
      <c r="G12" s="72"/>
      <c r="H12" s="57"/>
      <c r="I12" s="57"/>
    </row>
    <row r="13" spans="1:19" ht="15">
      <c r="A13" s="64">
        <v>6</v>
      </c>
      <c r="B13" s="68" t="s">
        <v>57</v>
      </c>
      <c r="C13" s="2"/>
      <c r="D13" s="64">
        <v>6</v>
      </c>
      <c r="E13" s="69" t="s">
        <v>71</v>
      </c>
      <c r="G13" s="72"/>
      <c r="H13" s="57"/>
      <c r="I13" s="57"/>
    </row>
    <row r="14" spans="1:19" ht="15">
      <c r="A14" s="64">
        <v>7</v>
      </c>
      <c r="B14" s="70" t="s">
        <v>21</v>
      </c>
      <c r="C14" s="71"/>
      <c r="D14" s="64">
        <v>7</v>
      </c>
      <c r="E14" s="69" t="s">
        <v>72</v>
      </c>
      <c r="G14" s="72"/>
      <c r="H14" s="57"/>
      <c r="I14" s="57"/>
    </row>
    <row r="15" spans="1:19" ht="15">
      <c r="A15" s="64"/>
      <c r="B15" s="2"/>
      <c r="C15" s="6"/>
      <c r="D15" s="64">
        <v>8</v>
      </c>
      <c r="E15" s="69" t="s">
        <v>75</v>
      </c>
      <c r="G15" s="72"/>
      <c r="H15" s="57"/>
      <c r="I15" s="57"/>
    </row>
    <row r="16" spans="1:19" ht="15">
      <c r="A16" s="64"/>
      <c r="B16" s="71"/>
      <c r="C16" s="5"/>
      <c r="D16" s="64">
        <v>9</v>
      </c>
      <c r="E16" s="69" t="s">
        <v>73</v>
      </c>
      <c r="G16" s="72"/>
      <c r="H16" s="57"/>
      <c r="I16" s="57"/>
    </row>
    <row r="17" spans="1:9" ht="15">
      <c r="A17" s="64"/>
      <c r="B17" s="6"/>
      <c r="D17" s="64">
        <v>10</v>
      </c>
      <c r="E17" s="69" t="s">
        <v>76</v>
      </c>
      <c r="G17" s="72"/>
      <c r="H17" s="57"/>
      <c r="I17" s="57"/>
    </row>
    <row r="18" spans="1:9" ht="15">
      <c r="A18" s="64"/>
      <c r="B18" s="5"/>
      <c r="D18" s="64">
        <v>11</v>
      </c>
      <c r="E18" s="69" t="s">
        <v>77</v>
      </c>
      <c r="G18" s="72"/>
      <c r="H18" s="57"/>
      <c r="I18" s="57"/>
    </row>
    <row r="19" spans="1:9" ht="15">
      <c r="A19" s="64"/>
      <c r="D19" s="64">
        <v>12</v>
      </c>
      <c r="E19" s="69" t="s">
        <v>78</v>
      </c>
      <c r="G19" s="72"/>
      <c r="H19" s="57"/>
      <c r="I19" s="57"/>
    </row>
    <row r="20" spans="1:9" ht="15">
      <c r="A20" s="64"/>
      <c r="D20" s="64">
        <v>13</v>
      </c>
      <c r="E20" s="69" t="s">
        <v>79</v>
      </c>
      <c r="G20" s="72"/>
      <c r="H20" s="57"/>
      <c r="I20" s="57"/>
    </row>
    <row r="21" spans="1:9" ht="15">
      <c r="A21" s="64"/>
      <c r="D21" s="64">
        <v>14</v>
      </c>
      <c r="E21" s="69" t="s">
        <v>84</v>
      </c>
      <c r="G21" s="72"/>
      <c r="H21" s="57"/>
      <c r="I21" s="57"/>
    </row>
    <row r="22" spans="1:9" ht="15">
      <c r="A22" s="64"/>
      <c r="D22" s="64">
        <v>15</v>
      </c>
      <c r="E22" s="69" t="s">
        <v>81</v>
      </c>
      <c r="G22" s="72"/>
      <c r="H22" s="28"/>
      <c r="I22" s="57"/>
    </row>
    <row r="23" spans="1:9" ht="15">
      <c r="A23" s="64"/>
      <c r="D23" s="64">
        <v>16</v>
      </c>
      <c r="E23" s="69" t="s">
        <v>80</v>
      </c>
      <c r="G23" s="72"/>
      <c r="H23" s="28"/>
      <c r="I23" s="57"/>
    </row>
    <row r="24" spans="1:9" ht="15">
      <c r="A24" s="64"/>
      <c r="D24" s="64">
        <v>17</v>
      </c>
      <c r="E24" s="69" t="s">
        <v>82</v>
      </c>
      <c r="G24" s="72"/>
      <c r="H24" s="28"/>
      <c r="I24" s="57"/>
    </row>
    <row r="25" spans="1:9" ht="15">
      <c r="A25" s="64"/>
      <c r="D25" s="64">
        <v>18</v>
      </c>
      <c r="E25" s="68" t="s">
        <v>83</v>
      </c>
      <c r="G25" s="72"/>
      <c r="H25" s="57"/>
      <c r="I25" s="57"/>
    </row>
    <row r="26" spans="1:9" ht="15">
      <c r="A26" s="64"/>
      <c r="B26" s="74" t="s">
        <v>37</v>
      </c>
      <c r="D26" s="64">
        <v>19</v>
      </c>
      <c r="E26" s="68" t="s">
        <v>85</v>
      </c>
      <c r="G26" s="72"/>
      <c r="H26" s="57"/>
      <c r="I26" s="57"/>
    </row>
    <row r="27" spans="1:9" ht="15">
      <c r="A27" s="64"/>
      <c r="B27" s="74" t="s">
        <v>52</v>
      </c>
      <c r="D27" s="64">
        <v>20</v>
      </c>
      <c r="E27" s="70"/>
      <c r="G27" s="72"/>
      <c r="H27" s="57"/>
      <c r="I27" s="57"/>
    </row>
    <row r="28" spans="1:9" ht="15">
      <c r="A28" s="64"/>
      <c r="D28" s="72"/>
      <c r="E28" s="28"/>
      <c r="G28" s="72"/>
      <c r="H28" s="57"/>
      <c r="I28" s="57"/>
    </row>
    <row r="29" spans="1:9" ht="15">
      <c r="A29" s="64"/>
      <c r="G29" s="72"/>
      <c r="H29" s="57"/>
      <c r="I29" s="57"/>
    </row>
    <row r="30" spans="1:9" ht="15">
      <c r="A30" s="64"/>
      <c r="G30" s="72"/>
      <c r="H30" s="57"/>
      <c r="I30" s="57"/>
    </row>
    <row r="31" spans="1:9" ht="15">
      <c r="A31" s="64"/>
      <c r="G31" s="72"/>
      <c r="H31" s="57"/>
      <c r="I31" s="57"/>
    </row>
    <row r="32" spans="1:9" ht="15">
      <c r="A32" s="64"/>
      <c r="C32" s="28"/>
      <c r="G32" s="72"/>
      <c r="H32" s="57"/>
      <c r="I32" s="57"/>
    </row>
    <row r="33" spans="1:9" ht="15">
      <c r="A33" s="64"/>
      <c r="C33" s="28"/>
      <c r="G33" s="72"/>
      <c r="H33" s="57"/>
      <c r="I33" s="57"/>
    </row>
    <row r="34" spans="1:9" ht="15">
      <c r="A34" s="64"/>
      <c r="B34" s="28"/>
      <c r="C34" s="28"/>
      <c r="G34" s="72"/>
      <c r="H34" s="57"/>
      <c r="I34" s="57"/>
    </row>
    <row r="35" spans="1:9" ht="15">
      <c r="A35" s="64"/>
      <c r="B35" s="28"/>
      <c r="C35" s="28"/>
      <c r="G35" s="72"/>
      <c r="H35" s="57"/>
      <c r="I35" s="57"/>
    </row>
    <row r="36" spans="1:9" ht="15">
      <c r="A36" s="64"/>
      <c r="B36" s="28"/>
      <c r="C36" s="28"/>
      <c r="G36" s="72"/>
      <c r="H36" s="57"/>
      <c r="I36" s="57"/>
    </row>
    <row r="37" spans="1:9" ht="15">
      <c r="A37" s="72"/>
      <c r="B37" s="28"/>
      <c r="C37" s="28"/>
      <c r="G37" s="72"/>
      <c r="H37" s="57"/>
      <c r="I37" s="57"/>
    </row>
    <row r="38" spans="1:9" ht="15">
      <c r="A38" s="72"/>
      <c r="B38" s="28"/>
      <c r="C38" s="28"/>
      <c r="G38" s="57"/>
      <c r="H38" s="57"/>
      <c r="I38" s="57"/>
    </row>
    <row r="39" spans="1:9" ht="15">
      <c r="A39" s="64"/>
      <c r="B39" s="28"/>
      <c r="C39" s="28"/>
    </row>
    <row r="40" spans="1:9" ht="15">
      <c r="A40" s="64"/>
      <c r="B40" s="73"/>
    </row>
    <row r="41" spans="1:9" ht="15">
      <c r="A41" s="64"/>
      <c r="B41" s="73"/>
      <c r="C41" s="73"/>
    </row>
    <row r="42" spans="1:9" ht="15">
      <c r="A42" s="64"/>
    </row>
    <row r="43" spans="1:9" ht="15">
      <c r="A43" s="64"/>
      <c r="B43" s="73"/>
    </row>
    <row r="44" spans="1:9" ht="15">
      <c r="A44" s="64"/>
    </row>
    <row r="45" spans="1:9" ht="15">
      <c r="A45" s="64"/>
    </row>
    <row r="46" spans="1:9" ht="15">
      <c r="A46" s="64"/>
    </row>
    <row r="47" spans="1:9" ht="15">
      <c r="A47" s="64"/>
    </row>
    <row r="48" spans="1:9" ht="15">
      <c r="A48" s="64"/>
    </row>
    <row r="49" spans="1:1" ht="15">
      <c r="A49" s="64"/>
    </row>
    <row r="50" spans="1:1" ht="15">
      <c r="A50" s="64"/>
    </row>
    <row r="51" spans="1:1" ht="15">
      <c r="A51" s="64"/>
    </row>
    <row r="52" spans="1:1" ht="15">
      <c r="A52" s="64"/>
    </row>
    <row r="53" spans="1:1" ht="15">
      <c r="A53" s="64"/>
    </row>
    <row r="54" spans="1:1" ht="15">
      <c r="A54" s="64"/>
    </row>
    <row r="55" spans="1:1" ht="15">
      <c r="A55" s="64"/>
    </row>
    <row r="56" spans="1:1" ht="15">
      <c r="A56" s="64"/>
    </row>
    <row r="57" spans="1:1" ht="15">
      <c r="A57" s="64"/>
    </row>
    <row r="58" spans="1:1" ht="15">
      <c r="A58" s="64"/>
    </row>
    <row r="59" spans="1:1" ht="15">
      <c r="A59" s="64"/>
    </row>
    <row r="60" spans="1:1" ht="15">
      <c r="A60" s="64"/>
    </row>
    <row r="61" spans="1:1" ht="15">
      <c r="A61" s="64"/>
    </row>
    <row r="62" spans="1:1" ht="15">
      <c r="A62" s="64"/>
    </row>
    <row r="63" spans="1:1" ht="15">
      <c r="A63" s="64"/>
    </row>
    <row r="64" spans="1:1" ht="15">
      <c r="A64" s="64"/>
    </row>
    <row r="65" spans="1:1" ht="15">
      <c r="A65" s="64"/>
    </row>
    <row r="66" spans="1:1" ht="15">
      <c r="A66" s="64"/>
    </row>
    <row r="67" spans="1:1" ht="15">
      <c r="A67" s="64"/>
    </row>
    <row r="68" spans="1:1" ht="15">
      <c r="A68" s="64"/>
    </row>
    <row r="69" spans="1:1" ht="15">
      <c r="A69" s="64"/>
    </row>
    <row r="70" spans="1:1" ht="15">
      <c r="A70" s="64"/>
    </row>
    <row r="71" spans="1:1" ht="15">
      <c r="A71" s="64"/>
    </row>
    <row r="72" spans="1:1" ht="15">
      <c r="A72" s="64"/>
    </row>
    <row r="73" spans="1:1" ht="15">
      <c r="A73" s="64"/>
    </row>
    <row r="74" spans="1:1" ht="15">
      <c r="A74" s="64"/>
    </row>
    <row r="75" spans="1:1" ht="15">
      <c r="A75" s="64"/>
    </row>
    <row r="76" spans="1:1" ht="15">
      <c r="A76" s="64"/>
    </row>
    <row r="77" spans="1:1" ht="15">
      <c r="A77" s="64"/>
    </row>
    <row r="78" spans="1:1" ht="15">
      <c r="A78" s="64"/>
    </row>
    <row r="79" spans="1:1" ht="15">
      <c r="A79" s="64"/>
    </row>
    <row r="80" spans="1:1" ht="15">
      <c r="A80" s="64"/>
    </row>
    <row r="81" spans="1:1" ht="15">
      <c r="A81" s="64"/>
    </row>
    <row r="82" spans="1:1" ht="15">
      <c r="A82" s="64"/>
    </row>
    <row r="83" spans="1:1" ht="15">
      <c r="A83" s="64"/>
    </row>
    <row r="84" spans="1:1" ht="15">
      <c r="A84" s="64"/>
    </row>
    <row r="85" spans="1:1" ht="15">
      <c r="A85" s="64"/>
    </row>
    <row r="86" spans="1:1" ht="15">
      <c r="A86" s="64"/>
    </row>
    <row r="87" spans="1:1" ht="15">
      <c r="A87" s="64"/>
    </row>
    <row r="88" spans="1:1" ht="15">
      <c r="A88" s="64"/>
    </row>
    <row r="89" spans="1:1" ht="15">
      <c r="A89" s="64"/>
    </row>
    <row r="90" spans="1:1" ht="15">
      <c r="A90" s="64"/>
    </row>
    <row r="91" spans="1:1" ht="15">
      <c r="A91" s="64"/>
    </row>
    <row r="92" spans="1:1" ht="15">
      <c r="A92" s="64"/>
    </row>
    <row r="93" spans="1:1" ht="15">
      <c r="A93" s="64"/>
    </row>
    <row r="94" spans="1:1" ht="15">
      <c r="A94" s="64"/>
    </row>
    <row r="95" spans="1:1" ht="15">
      <c r="A95" s="64"/>
    </row>
    <row r="96" spans="1:1" ht="15">
      <c r="A96" s="64"/>
    </row>
    <row r="97" spans="1:1" ht="15">
      <c r="A97" s="64"/>
    </row>
    <row r="98" spans="1:1" ht="15">
      <c r="A98" s="64"/>
    </row>
    <row r="99" spans="1:1" ht="15">
      <c r="A99" s="64"/>
    </row>
    <row r="100" spans="1:1" ht="15">
      <c r="A100" s="64"/>
    </row>
  </sheetData>
  <mergeCells count="1">
    <mergeCell ref="B2:E2"/>
  </mergeCells>
  <phoneticPr fontId="6" type="noConversion"/>
  <pageMargins left="0.75" right="0.75" top="1" bottom="1" header="0.5" footer="0.5"/>
  <pageSetup paperSize="9" orientation="portrait" horizontalDpi="300" verticalDpi="300"/>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33"/>
  <sheetViews>
    <sheetView showGridLines="0" workbookViewId="0">
      <pane ySplit="4" topLeftCell="A5" activePane="bottomLeft" state="frozenSplit"/>
      <selection pane="bottomLeft" activeCell="G5" sqref="G5:J5"/>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August Income"</f>
        <v>2017 August Income</v>
      </c>
      <c r="G1" s="147"/>
      <c r="H1" s="147"/>
      <c r="I1" s="147"/>
      <c r="J1" s="147"/>
      <c r="K1" s="90"/>
      <c r="L1" s="149" t="s">
        <v>49</v>
      </c>
      <c r="M1" s="90"/>
      <c r="N1" s="90"/>
    </row>
    <row r="2" spans="1:14" s="40" customFormat="1">
      <c r="A2" s="91"/>
      <c r="B2" s="92"/>
      <c r="C2" s="115"/>
      <c r="D2" s="80"/>
      <c r="E2" s="93"/>
      <c r="F2" s="94" t="s">
        <v>33</v>
      </c>
      <c r="G2" s="146">
        <f>SUM(C6:C1929)</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20" t="str">
        <f>"REGULAR CLIENTS: "&amp;'START HERE'!$B$8</f>
        <v>REGULAR CLIENTS: Music Studio Tuition</v>
      </c>
      <c r="B5" s="105"/>
      <c r="C5" s="117"/>
      <c r="D5" s="17"/>
      <c r="E5" s="17"/>
      <c r="F5" s="133"/>
      <c r="G5" s="145"/>
      <c r="H5" s="145"/>
      <c r="I5" s="145"/>
      <c r="J5" s="145"/>
      <c r="L5" s="134">
        <f>SUM(C6:C30)</f>
        <v>0</v>
      </c>
    </row>
    <row r="6" spans="1:14">
      <c r="A6" s="75"/>
      <c r="B6" s="106"/>
      <c r="C6" s="118"/>
      <c r="D6" s="78"/>
      <c r="E6" s="78"/>
      <c r="F6" s="78" t="str">
        <f>('START HERE'!$B$8)</f>
        <v>Music Studio Tuition</v>
      </c>
      <c r="G6" s="78"/>
      <c r="H6" s="78"/>
      <c r="I6" s="78"/>
      <c r="J6" s="78"/>
      <c r="K6" s="15"/>
    </row>
    <row r="7" spans="1:14">
      <c r="A7" s="75"/>
      <c r="B7" s="106"/>
      <c r="C7" s="118"/>
      <c r="D7" s="78"/>
      <c r="E7" s="78"/>
      <c r="F7" s="78" t="str">
        <f>('START HERE'!$B$8)</f>
        <v>Music Studio Tuition</v>
      </c>
      <c r="G7" s="78"/>
      <c r="H7" s="78"/>
      <c r="I7" s="78"/>
      <c r="J7" s="78"/>
      <c r="K7" s="15"/>
    </row>
    <row r="8" spans="1:14">
      <c r="A8" s="75"/>
      <c r="B8" s="106"/>
      <c r="C8" s="118"/>
      <c r="D8" s="78"/>
      <c r="E8" s="78"/>
      <c r="F8" s="78" t="str">
        <f>('START HERE'!$B$8)</f>
        <v>Music Studio Tuition</v>
      </c>
      <c r="G8" s="78"/>
      <c r="H8" s="78"/>
      <c r="I8" s="78"/>
      <c r="J8" s="78"/>
      <c r="K8" s="15"/>
    </row>
    <row r="9" spans="1:14">
      <c r="A9" s="75"/>
      <c r="B9" s="106"/>
      <c r="C9" s="118"/>
      <c r="D9" s="78"/>
      <c r="E9" s="78"/>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106"/>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130"/>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2">
      <c r="A17" s="75"/>
      <c r="B17" s="57"/>
      <c r="C17" s="118"/>
      <c r="D17" s="78"/>
      <c r="E17" s="78"/>
      <c r="F17" s="78" t="str">
        <f>('START HERE'!$B$8)</f>
        <v>Music Studio Tuition</v>
      </c>
      <c r="G17" s="78"/>
      <c r="H17" s="78"/>
      <c r="I17" s="78"/>
      <c r="J17" s="78"/>
      <c r="K17" s="15"/>
    </row>
    <row r="18" spans="1:12">
      <c r="A18" s="75"/>
      <c r="B18" s="57"/>
      <c r="C18" s="118"/>
      <c r="D18" s="78"/>
      <c r="E18" s="78"/>
      <c r="F18" s="78" t="str">
        <f>('START HERE'!$B$8)</f>
        <v>Music Studio Tuition</v>
      </c>
      <c r="G18" s="78"/>
      <c r="H18" s="78"/>
      <c r="I18" s="78"/>
      <c r="J18" s="78"/>
      <c r="K18" s="15"/>
    </row>
    <row r="19" spans="1:12">
      <c r="A19" s="75"/>
      <c r="B19" s="57"/>
      <c r="C19" s="118"/>
      <c r="D19" s="78"/>
      <c r="E19" s="78"/>
      <c r="F19" s="78" t="str">
        <f>('START HERE'!$B$8)</f>
        <v>Music Studio Tuition</v>
      </c>
      <c r="G19" s="78"/>
      <c r="H19" s="78"/>
      <c r="I19" s="78"/>
      <c r="J19" s="78"/>
      <c r="K19" s="15"/>
    </row>
    <row r="20" spans="1:12">
      <c r="A20" s="75"/>
      <c r="B20" s="57"/>
      <c r="C20" s="118"/>
      <c r="D20" s="78"/>
      <c r="E20" s="78"/>
      <c r="F20" s="78" t="str">
        <f>('START HERE'!$B$8)</f>
        <v>Music Studio Tuition</v>
      </c>
      <c r="G20" s="78"/>
      <c r="H20" s="78"/>
      <c r="I20" s="78"/>
      <c r="J20" s="78"/>
      <c r="K20" s="15"/>
    </row>
    <row r="21" spans="1:12">
      <c r="A21" s="75"/>
      <c r="B21" s="57"/>
      <c r="C21" s="118"/>
      <c r="D21" s="78"/>
      <c r="E21" s="78"/>
      <c r="F21" s="78" t="str">
        <f>('START HERE'!$B$8)</f>
        <v>Music Studio Tuition</v>
      </c>
      <c r="G21" s="78"/>
      <c r="H21" s="78"/>
      <c r="I21" s="78"/>
      <c r="J21" s="78"/>
      <c r="K21" s="15"/>
    </row>
    <row r="22" spans="1:12">
      <c r="A22" s="75"/>
      <c r="B22" s="57"/>
      <c r="C22" s="118"/>
      <c r="D22" s="78"/>
      <c r="E22" s="78"/>
      <c r="F22" s="78" t="str">
        <f>('START HERE'!$B$8)</f>
        <v>Music Studio Tuition</v>
      </c>
      <c r="G22" s="78"/>
      <c r="H22" s="78"/>
      <c r="I22" s="78"/>
      <c r="J22" s="78"/>
      <c r="K22" s="15"/>
    </row>
    <row r="23" spans="1:12">
      <c r="A23" s="75"/>
      <c r="B23" s="57"/>
      <c r="C23" s="118"/>
      <c r="D23" s="78"/>
      <c r="E23" s="78"/>
      <c r="F23" s="78" t="str">
        <f>('START HERE'!$B$8)</f>
        <v>Music Studio Tuition</v>
      </c>
      <c r="G23" s="78"/>
      <c r="H23" s="78"/>
      <c r="I23" s="78"/>
      <c r="J23" s="78"/>
      <c r="K23" s="15"/>
    </row>
    <row r="24" spans="1:12">
      <c r="A24" s="75"/>
      <c r="B24" s="57"/>
      <c r="C24" s="118"/>
      <c r="D24" s="78"/>
      <c r="E24" s="78"/>
      <c r="F24" s="78" t="str">
        <f>('START HERE'!$B$8)</f>
        <v>Music Studio Tuition</v>
      </c>
      <c r="G24" s="78"/>
      <c r="H24" s="78"/>
      <c r="I24" s="78"/>
      <c r="J24" s="78"/>
      <c r="K24" s="15"/>
    </row>
    <row r="25" spans="1:12">
      <c r="A25" s="75"/>
      <c r="B25" s="57"/>
      <c r="C25" s="118"/>
      <c r="D25" s="78"/>
      <c r="E25" s="78"/>
      <c r="F25" s="78" t="str">
        <f>('START HERE'!$B$8)</f>
        <v>Music Studio Tuition</v>
      </c>
      <c r="G25" s="78"/>
      <c r="H25" s="78"/>
      <c r="I25" s="78"/>
      <c r="J25" s="78"/>
      <c r="K25" s="15"/>
    </row>
    <row r="26" spans="1:12">
      <c r="A26" s="75"/>
      <c r="B26" s="57"/>
      <c r="C26" s="118"/>
      <c r="D26" s="78"/>
      <c r="E26" s="78"/>
      <c r="F26" s="78" t="str">
        <f>('START HERE'!$B$8)</f>
        <v>Music Studio Tuition</v>
      </c>
      <c r="G26" s="78"/>
      <c r="H26" s="78"/>
      <c r="I26" s="78"/>
      <c r="J26" s="78"/>
      <c r="K26" s="15"/>
    </row>
    <row r="27" spans="1:12">
      <c r="A27" s="75"/>
      <c r="B27" s="57"/>
      <c r="C27" s="118"/>
      <c r="D27" s="78"/>
      <c r="E27" s="78"/>
      <c r="F27" s="78" t="str">
        <f>('START HERE'!$B$8)</f>
        <v>Music Studio Tuition</v>
      </c>
      <c r="G27" s="78"/>
      <c r="H27" s="78"/>
      <c r="I27" s="78"/>
      <c r="J27" s="78"/>
      <c r="K27" s="15"/>
    </row>
    <row r="28" spans="1:12">
      <c r="A28" s="75"/>
      <c r="B28" s="57"/>
      <c r="C28" s="118"/>
      <c r="D28" s="78"/>
      <c r="E28" s="78"/>
      <c r="F28" s="78" t="str">
        <f>('START HERE'!$B$8)</f>
        <v>Music Studio Tuition</v>
      </c>
      <c r="G28" s="78"/>
      <c r="H28" s="78"/>
      <c r="I28" s="78"/>
      <c r="J28" s="78"/>
      <c r="K28" s="15"/>
    </row>
    <row r="29" spans="1:12">
      <c r="A29" s="75"/>
      <c r="B29" s="57"/>
      <c r="C29" s="118"/>
      <c r="D29" s="78"/>
      <c r="E29" s="78"/>
      <c r="F29" s="78" t="str">
        <f>('START HERE'!$B$8)</f>
        <v>Music Studio Tuition</v>
      </c>
      <c r="G29" s="78"/>
      <c r="H29" s="78"/>
      <c r="I29" s="78"/>
      <c r="J29" s="78"/>
      <c r="K29" s="15"/>
    </row>
    <row r="30" spans="1:12">
      <c r="A30" s="75"/>
      <c r="B30" s="57"/>
      <c r="C30" s="118"/>
      <c r="D30" s="78"/>
      <c r="E30" s="78"/>
      <c r="F30" s="78" t="str">
        <f>('START HERE'!$B$8)</f>
        <v>Music Studio Tuition</v>
      </c>
      <c r="G30" s="78"/>
      <c r="H30" s="78"/>
      <c r="I30" s="78"/>
      <c r="J30" s="78"/>
      <c r="K30" s="15"/>
    </row>
    <row r="31" spans="1:12">
      <c r="A31" s="75"/>
      <c r="B31" s="16"/>
      <c r="C31" s="115"/>
      <c r="D31" s="79"/>
      <c r="E31" s="79"/>
      <c r="F31" s="79"/>
      <c r="G31" s="79"/>
      <c r="H31" s="79"/>
      <c r="I31" s="79"/>
      <c r="J31" s="79"/>
      <c r="K31" s="15"/>
    </row>
    <row r="32" spans="1:12" s="19" customFormat="1" ht="17">
      <c r="A32" s="76" t="s">
        <v>47</v>
      </c>
      <c r="B32" s="17"/>
      <c r="C32" s="117"/>
      <c r="D32" s="17"/>
      <c r="E32" s="18"/>
      <c r="F32" s="82"/>
      <c r="G32" s="148"/>
      <c r="H32" s="148"/>
      <c r="I32" s="148"/>
      <c r="J32" s="148"/>
      <c r="K32" s="21"/>
      <c r="L32" s="43">
        <f>SUM(C33:C1982)</f>
        <v>0</v>
      </c>
    </row>
    <row r="33" spans="1:12">
      <c r="A33" s="75"/>
      <c r="C33" s="118"/>
      <c r="D33" s="77"/>
      <c r="E33" s="77"/>
      <c r="F33" s="83"/>
      <c r="G33" s="77"/>
      <c r="H33" s="77"/>
      <c r="I33" s="77"/>
      <c r="J33" s="77"/>
    </row>
    <row r="34" spans="1:12">
      <c r="A34" s="75"/>
      <c r="B34" s="129"/>
      <c r="C34" s="119"/>
      <c r="D34" s="121"/>
      <c r="E34" s="121"/>
      <c r="F34" s="83"/>
      <c r="G34" s="77"/>
      <c r="H34" s="77"/>
      <c r="I34" s="77"/>
      <c r="J34" s="77"/>
    </row>
    <row r="35" spans="1:12">
      <c r="A35" s="75"/>
      <c r="C35" s="118"/>
      <c r="D35" s="77"/>
      <c r="E35" s="77"/>
      <c r="F35" s="83"/>
      <c r="G35" s="77"/>
      <c r="H35" s="77"/>
      <c r="I35" s="130"/>
      <c r="J35" s="77"/>
    </row>
    <row r="36" spans="1:12">
      <c r="A36" s="75"/>
      <c r="C36" s="118"/>
      <c r="D36" s="77"/>
      <c r="E36" s="77"/>
      <c r="F36" s="83"/>
      <c r="G36" s="77"/>
      <c r="H36" s="77"/>
      <c r="I36" s="77"/>
      <c r="J36" s="77"/>
    </row>
    <row r="37" spans="1:12">
      <c r="A37" s="75"/>
      <c r="C37" s="118"/>
      <c r="D37" s="77"/>
      <c r="E37" s="77"/>
      <c r="F37" s="158"/>
      <c r="G37" s="77"/>
      <c r="H37" s="77"/>
      <c r="I37" s="77"/>
      <c r="J37" s="77"/>
    </row>
    <row r="38" spans="1:12">
      <c r="A38" s="131"/>
      <c r="B38" s="124"/>
      <c r="C38" s="124"/>
      <c r="D38" s="124"/>
      <c r="E38" s="79"/>
      <c r="F38" s="85"/>
      <c r="G38" s="80"/>
      <c r="H38" s="80"/>
      <c r="I38" s="80"/>
      <c r="J38" s="80"/>
    </row>
    <row r="39" spans="1:12">
      <c r="A39" s="131"/>
      <c r="B39" s="124"/>
      <c r="C39" s="124"/>
      <c r="D39" s="124"/>
      <c r="E39" s="79"/>
      <c r="F39" s="85"/>
      <c r="G39" s="80"/>
      <c r="H39" s="80"/>
      <c r="I39" s="80"/>
      <c r="J39" s="80"/>
    </row>
    <row r="40" spans="1:12">
      <c r="A40" s="131"/>
      <c r="B40" s="124"/>
      <c r="C40" s="124"/>
      <c r="D40" s="124"/>
      <c r="E40" s="162"/>
      <c r="F40" s="169"/>
      <c r="K40" s="15"/>
    </row>
    <row r="41" spans="1:12">
      <c r="A41" s="75"/>
      <c r="B41" s="16"/>
      <c r="C41" s="115"/>
      <c r="D41" s="79"/>
      <c r="E41" s="79"/>
      <c r="F41" s="79"/>
      <c r="G41" s="79"/>
      <c r="H41" s="79"/>
      <c r="I41" s="79"/>
      <c r="J41" s="79"/>
      <c r="K41" s="15"/>
    </row>
    <row r="42" spans="1:12" s="19" customFormat="1" ht="17">
      <c r="A42" s="81"/>
      <c r="B42" s="40"/>
      <c r="C42" s="115"/>
      <c r="D42" s="80"/>
      <c r="E42" s="80"/>
      <c r="F42" s="85"/>
      <c r="G42" s="80"/>
      <c r="H42" s="80"/>
      <c r="I42" s="80"/>
      <c r="J42" s="80"/>
      <c r="K42" s="40"/>
      <c r="L42" s="40"/>
    </row>
    <row r="43" spans="1:12" s="40" customFormat="1">
      <c r="A43" s="81"/>
      <c r="C43" s="115"/>
      <c r="D43" s="80"/>
      <c r="E43" s="80"/>
      <c r="F43" s="85"/>
      <c r="G43" s="80"/>
      <c r="H43" s="80"/>
      <c r="I43" s="80"/>
      <c r="J43" s="80"/>
    </row>
    <row r="44" spans="1:12" s="40" customFormat="1">
      <c r="A44" s="81"/>
      <c r="C44" s="115"/>
      <c r="D44" s="80"/>
      <c r="E44" s="80"/>
      <c r="F44" s="85"/>
      <c r="G44" s="80"/>
      <c r="H44" s="80"/>
      <c r="I44" s="80"/>
      <c r="J44" s="80"/>
    </row>
    <row r="45" spans="1:12" s="40" customFormat="1">
      <c r="A45" s="81"/>
      <c r="C45" s="115"/>
      <c r="D45" s="80"/>
      <c r="E45" s="80"/>
      <c r="F45" s="85"/>
      <c r="G45" s="80"/>
      <c r="H45" s="80"/>
      <c r="I45" s="80"/>
      <c r="J45" s="80"/>
    </row>
    <row r="46" spans="1:12" s="40" customFormat="1">
      <c r="A46" s="81"/>
      <c r="C46" s="115"/>
      <c r="D46" s="80"/>
      <c r="E46" s="80"/>
      <c r="F46" s="85"/>
      <c r="G46" s="80"/>
      <c r="H46" s="80"/>
      <c r="I46" s="80"/>
      <c r="J46" s="80"/>
    </row>
    <row r="47" spans="1:12" s="40" customFormat="1">
      <c r="A47" s="81"/>
      <c r="C47" s="115"/>
      <c r="D47" s="80"/>
      <c r="E47" s="80"/>
      <c r="F47" s="85"/>
      <c r="G47" s="80"/>
      <c r="H47" s="80"/>
      <c r="I47" s="80"/>
      <c r="J47" s="80"/>
    </row>
    <row r="48" spans="1:12" s="40" customFormat="1">
      <c r="A48" s="81"/>
      <c r="C48" s="115"/>
      <c r="D48" s="80"/>
      <c r="E48" s="80"/>
      <c r="F48" s="85"/>
      <c r="G48" s="80"/>
      <c r="H48" s="80"/>
      <c r="I48" s="80"/>
      <c r="J48" s="80"/>
    </row>
    <row r="49" spans="1:10" s="40" customFormat="1">
      <c r="A49" s="81"/>
      <c r="C49" s="115"/>
      <c r="D49" s="80"/>
      <c r="E49" s="80"/>
      <c r="F49" s="85"/>
      <c r="G49" s="80"/>
      <c r="H49" s="80"/>
      <c r="I49" s="80"/>
      <c r="J49" s="80"/>
    </row>
    <row r="50" spans="1:10" s="40" customFormat="1">
      <c r="A50" s="81"/>
      <c r="C50" s="115"/>
      <c r="D50" s="80"/>
      <c r="E50" s="80"/>
      <c r="F50" s="85"/>
      <c r="G50" s="80"/>
      <c r="H50" s="80"/>
      <c r="I50" s="80"/>
      <c r="J50" s="80"/>
    </row>
    <row r="51" spans="1:10" s="40" customFormat="1">
      <c r="A51" s="81"/>
      <c r="C51" s="115"/>
      <c r="D51" s="80"/>
      <c r="E51" s="80"/>
      <c r="F51" s="85"/>
      <c r="G51" s="80"/>
      <c r="H51" s="80"/>
      <c r="I51" s="80"/>
      <c r="J51" s="80"/>
    </row>
    <row r="52" spans="1:10" s="40" customFormat="1">
      <c r="A52" s="81"/>
      <c r="C52" s="115"/>
      <c r="D52" s="80"/>
      <c r="E52" s="80"/>
      <c r="F52" s="85"/>
      <c r="G52" s="80"/>
      <c r="H52" s="80"/>
      <c r="I52" s="80"/>
      <c r="J52" s="80"/>
    </row>
    <row r="53" spans="1:10" s="40" customFormat="1">
      <c r="A53" s="81"/>
      <c r="C53" s="115"/>
      <c r="D53" s="80"/>
      <c r="E53" s="80"/>
      <c r="F53" s="85"/>
      <c r="G53" s="80"/>
      <c r="H53" s="80"/>
      <c r="I53" s="80"/>
      <c r="J53" s="80"/>
    </row>
    <row r="54" spans="1:10" s="40" customFormat="1">
      <c r="A54" s="81"/>
      <c r="C54" s="115"/>
      <c r="D54" s="80"/>
      <c r="E54" s="80"/>
      <c r="F54" s="85"/>
      <c r="G54" s="80"/>
      <c r="H54" s="80"/>
      <c r="I54" s="80"/>
      <c r="J54" s="80"/>
    </row>
    <row r="55" spans="1:10" s="40" customFormat="1">
      <c r="A55" s="81"/>
      <c r="C55" s="115"/>
      <c r="D55" s="80"/>
      <c r="E55" s="80"/>
      <c r="F55" s="85"/>
      <c r="G55" s="80"/>
      <c r="H55" s="80"/>
      <c r="I55" s="80"/>
      <c r="J55" s="80"/>
    </row>
    <row r="56" spans="1:10" s="40" customFormat="1">
      <c r="A56" s="81"/>
      <c r="C56" s="115"/>
      <c r="D56" s="80"/>
      <c r="E56" s="80"/>
      <c r="F56" s="85"/>
      <c r="G56" s="80"/>
      <c r="H56" s="80"/>
      <c r="I56" s="80"/>
      <c r="J56" s="80"/>
    </row>
    <row r="57" spans="1:10" s="40" customFormat="1">
      <c r="A57" s="81"/>
      <c r="C57" s="115"/>
      <c r="D57" s="80"/>
      <c r="E57" s="80"/>
      <c r="F57" s="85"/>
      <c r="G57" s="80"/>
      <c r="H57" s="80"/>
      <c r="I57" s="80"/>
      <c r="J57" s="80"/>
    </row>
    <row r="58" spans="1:10" s="40" customFormat="1">
      <c r="A58" s="81"/>
      <c r="C58" s="115"/>
      <c r="D58" s="80"/>
      <c r="E58" s="80"/>
      <c r="F58" s="85"/>
      <c r="G58" s="80"/>
      <c r="H58" s="80"/>
      <c r="I58" s="80"/>
      <c r="J58" s="80"/>
    </row>
    <row r="59" spans="1:10" s="40" customFormat="1">
      <c r="A59" s="81"/>
      <c r="C59" s="115"/>
      <c r="D59" s="80"/>
      <c r="E59" s="80"/>
      <c r="F59" s="85"/>
      <c r="G59" s="80"/>
      <c r="H59" s="80"/>
      <c r="I59" s="80"/>
      <c r="J59" s="80"/>
    </row>
    <row r="60" spans="1:10" s="40" customFormat="1">
      <c r="A60" s="81"/>
      <c r="C60" s="115"/>
      <c r="D60" s="80"/>
      <c r="E60" s="80"/>
      <c r="F60" s="85"/>
      <c r="G60" s="80"/>
      <c r="H60" s="80"/>
      <c r="I60" s="80"/>
      <c r="J60" s="80"/>
    </row>
    <row r="61" spans="1:10" s="40" customFormat="1">
      <c r="A61" s="81"/>
      <c r="C61" s="115"/>
      <c r="D61" s="80"/>
      <c r="E61" s="80"/>
      <c r="F61" s="85"/>
      <c r="G61" s="80"/>
      <c r="H61" s="80"/>
      <c r="I61" s="80"/>
      <c r="J61" s="80"/>
    </row>
    <row r="62" spans="1:10" s="40" customFormat="1">
      <c r="A62" s="81"/>
      <c r="C62" s="115"/>
      <c r="D62" s="80"/>
      <c r="E62" s="80"/>
      <c r="F62" s="85"/>
      <c r="G62" s="80"/>
      <c r="H62" s="80"/>
      <c r="I62" s="80"/>
      <c r="J62" s="80"/>
    </row>
    <row r="63" spans="1:10" s="40" customFormat="1">
      <c r="A63" s="81"/>
      <c r="C63" s="115"/>
      <c r="D63" s="80"/>
      <c r="E63" s="80"/>
      <c r="F63" s="85"/>
      <c r="G63" s="80"/>
      <c r="H63" s="80"/>
      <c r="I63" s="80"/>
      <c r="J63" s="80"/>
    </row>
    <row r="64" spans="1:10" s="40" customFormat="1">
      <c r="A64" s="81"/>
      <c r="C64" s="115"/>
      <c r="D64" s="80"/>
      <c r="E64" s="80"/>
      <c r="F64" s="85"/>
      <c r="G64" s="80"/>
      <c r="H64" s="80"/>
      <c r="I64" s="80"/>
      <c r="J64" s="80"/>
    </row>
    <row r="65" spans="1:10" s="40" customFormat="1">
      <c r="A65" s="81"/>
      <c r="C65" s="115"/>
      <c r="D65" s="80"/>
      <c r="E65" s="80"/>
      <c r="F65" s="85"/>
      <c r="G65" s="80"/>
      <c r="H65" s="80"/>
      <c r="I65" s="80"/>
      <c r="J65" s="80"/>
    </row>
    <row r="66" spans="1:10" s="40" customFormat="1">
      <c r="A66" s="81"/>
      <c r="C66" s="115"/>
      <c r="D66" s="80"/>
      <c r="E66" s="80"/>
      <c r="F66" s="85"/>
      <c r="G66" s="80"/>
      <c r="H66" s="80"/>
      <c r="I66" s="80"/>
      <c r="J66" s="80"/>
    </row>
    <row r="67" spans="1:10" s="40" customFormat="1">
      <c r="A67" s="81"/>
      <c r="C67" s="115"/>
      <c r="D67" s="80"/>
      <c r="E67" s="80"/>
      <c r="F67" s="85"/>
      <c r="G67" s="80"/>
      <c r="H67" s="80"/>
      <c r="I67" s="80"/>
      <c r="J67" s="80"/>
    </row>
    <row r="68" spans="1:10" s="40" customFormat="1">
      <c r="A68" s="81"/>
      <c r="C68" s="115"/>
      <c r="D68" s="80"/>
      <c r="E68" s="80"/>
      <c r="F68" s="85"/>
      <c r="G68" s="80"/>
      <c r="H68" s="80"/>
      <c r="I68" s="80"/>
      <c r="J68" s="80"/>
    </row>
    <row r="69" spans="1:10" s="40" customFormat="1">
      <c r="A69" s="81"/>
      <c r="C69" s="115"/>
      <c r="D69" s="80"/>
      <c r="E69" s="80"/>
      <c r="F69" s="85"/>
      <c r="G69" s="80"/>
      <c r="H69" s="80"/>
      <c r="I69" s="80"/>
      <c r="J69" s="80"/>
    </row>
    <row r="70" spans="1:10" s="40" customFormat="1">
      <c r="A70" s="81"/>
      <c r="C70" s="115"/>
      <c r="D70" s="80"/>
      <c r="E70" s="80"/>
      <c r="F70" s="85"/>
      <c r="G70" s="80"/>
      <c r="H70" s="80"/>
      <c r="I70" s="80"/>
      <c r="J70" s="80"/>
    </row>
    <row r="71" spans="1:10" s="40" customFormat="1">
      <c r="A71" s="81"/>
      <c r="C71" s="115"/>
      <c r="D71" s="80"/>
      <c r="E71" s="80"/>
      <c r="F71" s="85"/>
      <c r="G71" s="80"/>
      <c r="H71" s="80"/>
      <c r="I71" s="80"/>
      <c r="J71" s="80"/>
    </row>
    <row r="72" spans="1:10" s="40" customFormat="1">
      <c r="A72" s="81"/>
      <c r="C72" s="115"/>
      <c r="D72" s="80"/>
      <c r="E72" s="80"/>
      <c r="F72" s="85"/>
      <c r="G72" s="80"/>
      <c r="H72" s="80"/>
      <c r="I72" s="80"/>
      <c r="J72" s="80"/>
    </row>
    <row r="73" spans="1:10">
      <c r="A73" s="75"/>
      <c r="B73" s="16"/>
      <c r="F73" s="85"/>
    </row>
    <row r="74" spans="1:10">
      <c r="A74" s="75"/>
      <c r="F74" s="85"/>
    </row>
    <row r="75" spans="1:10">
      <c r="A75" s="75"/>
      <c r="F75" s="85"/>
    </row>
    <row r="76" spans="1:10">
      <c r="A76" s="75"/>
      <c r="F76" s="85"/>
    </row>
    <row r="77" spans="1:10">
      <c r="A77" s="75"/>
      <c r="F77" s="85"/>
    </row>
    <row r="78" spans="1:10">
      <c r="A78" s="75"/>
      <c r="F78" s="85"/>
    </row>
    <row r="79" spans="1:10">
      <c r="A79" s="75"/>
      <c r="F79" s="85"/>
    </row>
    <row r="80" spans="1:10">
      <c r="A80" s="75"/>
      <c r="F80" s="85"/>
    </row>
    <row r="81" spans="1:6">
      <c r="A81" s="75"/>
      <c r="F81" s="85"/>
    </row>
    <row r="82" spans="1:6">
      <c r="A82" s="75"/>
      <c r="F82" s="85"/>
    </row>
    <row r="83" spans="1:6">
      <c r="A83" s="75"/>
      <c r="F83" s="85"/>
    </row>
    <row r="84" spans="1:6">
      <c r="A84" s="75"/>
      <c r="F84" s="85"/>
    </row>
    <row r="85" spans="1:6">
      <c r="A85" s="75"/>
      <c r="F85" s="85"/>
    </row>
    <row r="86" spans="1:6">
      <c r="A86" s="75"/>
      <c r="F86" s="85"/>
    </row>
    <row r="87" spans="1:6">
      <c r="A87" s="75"/>
      <c r="F87" s="85"/>
    </row>
    <row r="88" spans="1:6">
      <c r="A88" s="75"/>
      <c r="F88" s="85"/>
    </row>
    <row r="89" spans="1:6">
      <c r="A89" s="75"/>
      <c r="F89" s="85"/>
    </row>
    <row r="90" spans="1:6">
      <c r="A90" s="75"/>
      <c r="F90" s="85"/>
    </row>
    <row r="91" spans="1:6">
      <c r="A91" s="75"/>
      <c r="F91" s="85"/>
    </row>
    <row r="92" spans="1:6">
      <c r="A92" s="75"/>
      <c r="F92" s="85"/>
    </row>
    <row r="93" spans="1:6">
      <c r="A93" s="75"/>
      <c r="F93" s="85"/>
    </row>
    <row r="94" spans="1:6">
      <c r="A94" s="75"/>
      <c r="F94" s="85"/>
    </row>
    <row r="95" spans="1:6">
      <c r="A95" s="75"/>
      <c r="F95" s="85"/>
    </row>
    <row r="96" spans="1:6">
      <c r="A96" s="75"/>
      <c r="F96" s="85"/>
    </row>
    <row r="97" spans="1:6">
      <c r="A97" s="75"/>
      <c r="F97" s="85"/>
    </row>
    <row r="98" spans="1:6">
      <c r="A98" s="75"/>
      <c r="F98" s="85"/>
    </row>
    <row r="99" spans="1:6">
      <c r="A99" s="75"/>
      <c r="F99" s="85"/>
    </row>
    <row r="100" spans="1:6">
      <c r="A100" s="75"/>
      <c r="F100" s="85"/>
    </row>
    <row r="101" spans="1:6">
      <c r="A101" s="75"/>
      <c r="F101" s="85"/>
    </row>
    <row r="102" spans="1:6">
      <c r="A102" s="75"/>
      <c r="F102" s="85"/>
    </row>
    <row r="103" spans="1:6">
      <c r="A103" s="75"/>
      <c r="F103" s="85"/>
    </row>
    <row r="104" spans="1:6">
      <c r="A104" s="75"/>
      <c r="F104" s="85"/>
    </row>
    <row r="105" spans="1:6">
      <c r="A105" s="75"/>
      <c r="F105" s="85"/>
    </row>
    <row r="106" spans="1:6">
      <c r="A106" s="75"/>
      <c r="F106" s="85"/>
    </row>
    <row r="107" spans="1:6">
      <c r="A107" s="75"/>
      <c r="F107" s="85"/>
    </row>
    <row r="108" spans="1:6">
      <c r="A108" s="75"/>
      <c r="F108" s="85"/>
    </row>
    <row r="109" spans="1:6">
      <c r="A109" s="75"/>
      <c r="F109" s="85"/>
    </row>
    <row r="110" spans="1:6">
      <c r="A110" s="75"/>
      <c r="F110" s="85"/>
    </row>
    <row r="111" spans="1:6">
      <c r="A111" s="75"/>
      <c r="F111" s="85"/>
    </row>
    <row r="112" spans="1:6">
      <c r="A112" s="75"/>
      <c r="F112" s="85"/>
    </row>
    <row r="113" spans="1:6">
      <c r="A113" s="75"/>
      <c r="F113" s="85"/>
    </row>
    <row r="114" spans="1:6">
      <c r="A114" s="75"/>
      <c r="F114" s="85"/>
    </row>
    <row r="115" spans="1:6">
      <c r="A115" s="75"/>
      <c r="F115" s="85"/>
    </row>
    <row r="116" spans="1:6">
      <c r="A116" s="75"/>
      <c r="F116" s="85"/>
    </row>
    <row r="117" spans="1:6">
      <c r="A117" s="75"/>
      <c r="F117" s="85"/>
    </row>
    <row r="118" spans="1:6">
      <c r="A118" s="75"/>
      <c r="F118" s="85"/>
    </row>
    <row r="119" spans="1:6">
      <c r="A119" s="75"/>
      <c r="F119" s="85"/>
    </row>
    <row r="120" spans="1:6">
      <c r="A120" s="75"/>
      <c r="F120" s="85"/>
    </row>
    <row r="121" spans="1:6">
      <c r="A121" s="75"/>
      <c r="F121" s="85"/>
    </row>
    <row r="122" spans="1:6">
      <c r="A122" s="75"/>
      <c r="F122" s="85"/>
    </row>
    <row r="123" spans="1:6">
      <c r="A123" s="75"/>
      <c r="F123" s="85"/>
    </row>
    <row r="124" spans="1:6">
      <c r="A124" s="75"/>
      <c r="F124" s="85"/>
    </row>
    <row r="125" spans="1:6">
      <c r="A125" s="75"/>
      <c r="F125" s="85"/>
    </row>
    <row r="126" spans="1:6">
      <c r="A126" s="75"/>
      <c r="F126" s="85"/>
    </row>
    <row r="127" spans="1:6">
      <c r="A127" s="75"/>
      <c r="F127" s="85"/>
    </row>
    <row r="128" spans="1:6">
      <c r="A128" s="75"/>
      <c r="F128" s="85"/>
    </row>
    <row r="129" spans="1:6">
      <c r="A129" s="75"/>
      <c r="F129" s="85"/>
    </row>
    <row r="130" spans="1:6">
      <c r="A130" s="75"/>
      <c r="F130" s="85"/>
    </row>
    <row r="131" spans="1:6">
      <c r="A131" s="75"/>
      <c r="F131" s="85"/>
    </row>
    <row r="132" spans="1:6">
      <c r="A132" s="75"/>
      <c r="F132" s="85"/>
    </row>
    <row r="133" spans="1:6">
      <c r="A133" s="75"/>
      <c r="F133" s="85"/>
    </row>
    <row r="134" spans="1:6">
      <c r="A134" s="75"/>
      <c r="F134" s="85"/>
    </row>
    <row r="135" spans="1:6">
      <c r="A135" s="75"/>
      <c r="F135" s="85"/>
    </row>
    <row r="136" spans="1:6">
      <c r="A136" s="75"/>
      <c r="F136" s="85"/>
    </row>
    <row r="137" spans="1:6">
      <c r="A137" s="75"/>
      <c r="F137" s="85"/>
    </row>
    <row r="138" spans="1:6">
      <c r="A138" s="75"/>
      <c r="F138" s="85"/>
    </row>
    <row r="139" spans="1:6">
      <c r="A139" s="75"/>
      <c r="F139" s="85"/>
    </row>
    <row r="140" spans="1:6">
      <c r="A140" s="75"/>
      <c r="F140" s="85"/>
    </row>
    <row r="141" spans="1:6">
      <c r="A141" s="75"/>
      <c r="F141" s="85"/>
    </row>
    <row r="142" spans="1:6">
      <c r="A142" s="75"/>
      <c r="F142" s="85"/>
    </row>
    <row r="143" spans="1:6">
      <c r="A143" s="75"/>
      <c r="F143" s="85"/>
    </row>
    <row r="144" spans="1:6">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row r="1925" spans="1:6">
      <c r="A1925" s="75"/>
      <c r="F1925" s="85"/>
    </row>
    <row r="1926" spans="1:6">
      <c r="A1926" s="75"/>
      <c r="F1926" s="85"/>
    </row>
    <row r="1927" spans="1:6">
      <c r="A1927" s="75"/>
      <c r="F1927" s="85"/>
    </row>
    <row r="1928" spans="1:6">
      <c r="A1928" s="75"/>
      <c r="F1928" s="85"/>
    </row>
    <row r="1929" spans="1:6">
      <c r="A1929" s="75"/>
      <c r="F1929" s="85"/>
    </row>
    <row r="1930" spans="1:6">
      <c r="A1930" s="75"/>
      <c r="F1930" s="85"/>
    </row>
    <row r="1931" spans="1:6">
      <c r="A1931" s="75"/>
      <c r="F1931" s="85"/>
    </row>
    <row r="1932" spans="1:6">
      <c r="A1932" s="75"/>
      <c r="F1932" s="85"/>
    </row>
    <row r="1933" spans="1:6">
      <c r="A1933" s="75"/>
      <c r="F1933" s="85"/>
    </row>
  </sheetData>
  <mergeCells count="6">
    <mergeCell ref="F1:J1"/>
    <mergeCell ref="L1:L2"/>
    <mergeCell ref="G2:J2"/>
    <mergeCell ref="G3:J3"/>
    <mergeCell ref="G5:J5"/>
    <mergeCell ref="G32:J32"/>
  </mergeCells>
  <conditionalFormatting sqref="C43:J1933">
    <cfRule type="notContainsBlanks" dxfId="13" priority="10">
      <formula>LEN(TRIM(C43))&gt;0</formula>
    </cfRule>
  </conditionalFormatting>
  <conditionalFormatting sqref="C4">
    <cfRule type="cellIs" dxfId="12" priority="8" operator="equal">
      <formula>0</formula>
    </cfRule>
  </conditionalFormatting>
  <conditionalFormatting sqref="C42:J42">
    <cfRule type="notContainsBlanks" dxfId="11" priority="4">
      <formula>LEN(TRIM(C42))&gt;0</formula>
    </cfRule>
  </conditionalFormatting>
  <conditionalFormatting sqref="C6:C30">
    <cfRule type="cellIs" dxfId="10" priority="2" operator="equal">
      <formula>0</formula>
    </cfRule>
  </conditionalFormatting>
  <conditionalFormatting sqref="C33:J33 C35:H35 F34:J34 J35 C36:D39 G36:J39 E36:F37 F38">
    <cfRule type="notContainsBlanks" dxfId="9" priority="3">
      <formula>LEN(TRIM(C33))&gt;0</formula>
    </cfRule>
  </conditionalFormatting>
  <conditionalFormatting sqref="F39">
    <cfRule type="notContainsBlanks" dxfId="8" priority="1">
      <formula>LEN(TRIM(F39))&gt;0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F42:F1933 F33:F39</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3"/>
  <sheetViews>
    <sheetView showGridLines="0" workbookViewId="0">
      <pane ySplit="4" topLeftCell="A5" activePane="bottomLeft" state="frozenSplit"/>
      <selection pane="bottomLeft" activeCell="A6" sqref="A6:XFD6"/>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September Income"</f>
        <v>2017 September Income</v>
      </c>
      <c r="G1" s="147"/>
      <c r="H1" s="147"/>
      <c r="I1" s="147"/>
      <c r="J1" s="147"/>
      <c r="K1" s="90"/>
      <c r="L1" s="149" t="s">
        <v>49</v>
      </c>
      <c r="M1" s="90"/>
      <c r="N1" s="90"/>
    </row>
    <row r="2" spans="1:14" s="40" customFormat="1">
      <c r="A2" s="91"/>
      <c r="B2" s="92"/>
      <c r="C2" s="115"/>
      <c r="D2" s="80"/>
      <c r="E2" s="93"/>
      <c r="F2" s="94" t="s">
        <v>33</v>
      </c>
      <c r="G2" s="146">
        <f>SUM(C6:C1919)</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170" t="s">
        <v>118</v>
      </c>
      <c r="B5" s="171"/>
      <c r="C5" s="164"/>
      <c r="D5" s="165"/>
      <c r="E5" s="165"/>
      <c r="F5" s="135"/>
      <c r="G5" s="174"/>
      <c r="H5" s="174"/>
      <c r="I5" s="174"/>
      <c r="J5" s="174"/>
      <c r="K5" s="172"/>
      <c r="L5" s="43">
        <v>0</v>
      </c>
    </row>
    <row r="6" spans="1:14" ht="15" customHeight="1">
      <c r="A6" s="75"/>
      <c r="B6" s="129"/>
      <c r="C6" s="159"/>
      <c r="D6" s="123"/>
      <c r="E6" s="123"/>
      <c r="F6" s="123" t="s">
        <v>40</v>
      </c>
      <c r="G6" s="123"/>
      <c r="H6" s="123"/>
      <c r="I6" s="123"/>
      <c r="J6" s="123"/>
      <c r="K6" s="15"/>
      <c r="L6" s="14"/>
      <c r="M6" s="172"/>
      <c r="N6" s="172"/>
    </row>
    <row r="7" spans="1:14">
      <c r="A7" s="75"/>
      <c r="B7" s="129"/>
      <c r="C7" s="159"/>
      <c r="D7" s="123"/>
      <c r="E7" s="123"/>
      <c r="F7" s="123" t="s">
        <v>40</v>
      </c>
      <c r="G7" s="123"/>
      <c r="H7" s="123"/>
      <c r="I7" s="123"/>
      <c r="J7" s="123"/>
      <c r="K7" s="15"/>
      <c r="L7" s="14"/>
      <c r="M7" s="14"/>
      <c r="N7" s="14"/>
    </row>
    <row r="8" spans="1:14">
      <c r="A8" s="75"/>
      <c r="B8" s="129"/>
      <c r="C8" s="159"/>
      <c r="D8" s="123"/>
      <c r="E8" s="123"/>
      <c r="F8" s="123" t="s">
        <v>40</v>
      </c>
      <c r="G8" s="123"/>
      <c r="H8" s="123"/>
      <c r="I8" s="123"/>
      <c r="J8" s="123"/>
      <c r="K8" s="15"/>
      <c r="L8" s="14"/>
      <c r="M8" s="14"/>
      <c r="N8" s="14"/>
    </row>
    <row r="9" spans="1:14">
      <c r="A9" s="75"/>
      <c r="B9" s="129"/>
      <c r="C9" s="159"/>
      <c r="D9" s="123"/>
      <c r="E9" s="123"/>
      <c r="F9" s="123" t="s">
        <v>40</v>
      </c>
      <c r="G9" s="123"/>
      <c r="H9" s="123"/>
      <c r="I9" s="123"/>
      <c r="J9" s="123"/>
      <c r="K9" s="15"/>
      <c r="L9" s="14"/>
      <c r="M9" s="14"/>
      <c r="N9" s="14"/>
    </row>
    <row r="10" spans="1:14">
      <c r="A10" s="75"/>
      <c r="B10" s="129"/>
      <c r="C10" s="159"/>
      <c r="D10" s="123"/>
      <c r="E10" s="123"/>
      <c r="F10" s="123" t="s">
        <v>40</v>
      </c>
      <c r="G10" s="123"/>
      <c r="H10" s="123"/>
      <c r="I10" s="123"/>
      <c r="J10" s="123"/>
      <c r="K10" s="15"/>
      <c r="L10" s="14"/>
      <c r="M10" s="14"/>
      <c r="N10" s="14"/>
    </row>
    <row r="11" spans="1:14">
      <c r="A11" s="75"/>
      <c r="B11" s="129"/>
      <c r="C11" s="159"/>
      <c r="D11" s="123"/>
      <c r="E11" s="123"/>
      <c r="F11" s="123" t="s">
        <v>40</v>
      </c>
      <c r="G11" s="123"/>
      <c r="H11" s="123"/>
      <c r="I11" s="123"/>
      <c r="J11" s="123"/>
      <c r="K11" s="15"/>
      <c r="L11" s="14"/>
      <c r="M11" s="14"/>
      <c r="N11" s="14"/>
    </row>
    <row r="12" spans="1:14">
      <c r="A12" s="75"/>
      <c r="B12" s="9"/>
      <c r="C12" s="159"/>
      <c r="D12" s="123"/>
      <c r="E12" s="123"/>
      <c r="F12" s="123" t="s">
        <v>40</v>
      </c>
      <c r="G12" s="123"/>
      <c r="H12" s="123"/>
      <c r="I12" s="123"/>
      <c r="J12" s="123"/>
      <c r="K12" s="15"/>
      <c r="L12" s="14"/>
      <c r="M12" s="14"/>
      <c r="N12" s="14"/>
    </row>
    <row r="13" spans="1:14">
      <c r="A13" s="75"/>
      <c r="B13" s="9"/>
      <c r="C13" s="159"/>
      <c r="D13" s="123"/>
      <c r="E13" s="123"/>
      <c r="F13" s="123" t="s">
        <v>40</v>
      </c>
      <c r="G13" s="123"/>
      <c r="H13" s="123"/>
      <c r="I13" s="123"/>
      <c r="J13" s="123"/>
      <c r="K13" s="15"/>
      <c r="L13" s="14"/>
      <c r="M13" s="14"/>
      <c r="N13" s="14"/>
    </row>
    <row r="14" spans="1:14">
      <c r="A14" s="75"/>
      <c r="B14" s="9"/>
      <c r="C14" s="159"/>
      <c r="D14" s="123"/>
      <c r="E14" s="123"/>
      <c r="F14" s="123" t="s">
        <v>40</v>
      </c>
      <c r="G14" s="123"/>
      <c r="H14" s="123"/>
      <c r="I14" s="160"/>
      <c r="J14" s="123"/>
      <c r="K14" s="15"/>
      <c r="L14" s="14"/>
      <c r="M14" s="14"/>
      <c r="N14" s="14"/>
    </row>
    <row r="15" spans="1:14">
      <c r="A15" s="75"/>
      <c r="B15" s="9"/>
      <c r="C15" s="159"/>
      <c r="D15" s="123"/>
      <c r="E15" s="123"/>
      <c r="F15" s="123" t="s">
        <v>40</v>
      </c>
      <c r="G15" s="123"/>
      <c r="H15" s="123"/>
      <c r="I15" s="123"/>
      <c r="J15" s="123"/>
      <c r="K15" s="15"/>
      <c r="L15" s="14"/>
      <c r="M15" s="14"/>
      <c r="N15" s="14"/>
    </row>
    <row r="16" spans="1:14">
      <c r="A16" s="75"/>
      <c r="B16" s="9"/>
      <c r="C16" s="159"/>
      <c r="D16" s="123"/>
      <c r="E16" s="123"/>
      <c r="F16" s="123" t="s">
        <v>40</v>
      </c>
      <c r="G16" s="123"/>
      <c r="H16" s="123"/>
      <c r="I16" s="123"/>
      <c r="J16" s="123"/>
      <c r="K16" s="15"/>
      <c r="L16" s="14"/>
      <c r="M16" s="14"/>
      <c r="N16" s="14"/>
    </row>
    <row r="17" spans="1:14">
      <c r="A17" s="75"/>
      <c r="B17" s="9"/>
      <c r="C17" s="159"/>
      <c r="D17" s="123"/>
      <c r="E17" s="123"/>
      <c r="F17" s="123" t="s">
        <v>40</v>
      </c>
      <c r="G17" s="123"/>
      <c r="H17" s="123"/>
      <c r="I17" s="123"/>
      <c r="J17" s="123"/>
      <c r="K17" s="15"/>
      <c r="L17" s="14"/>
      <c r="M17" s="14"/>
      <c r="N17" s="14"/>
    </row>
    <row r="18" spans="1:14">
      <c r="A18" s="75"/>
      <c r="B18" s="9"/>
      <c r="C18" s="159"/>
      <c r="D18" s="123"/>
      <c r="E18" s="123"/>
      <c r="F18" s="123" t="s">
        <v>40</v>
      </c>
      <c r="G18" s="123"/>
      <c r="H18" s="123"/>
      <c r="I18" s="123"/>
      <c r="J18" s="123"/>
      <c r="K18" s="15"/>
      <c r="L18" s="14"/>
      <c r="M18" s="14"/>
      <c r="N18" s="14"/>
    </row>
    <row r="19" spans="1:14">
      <c r="A19" s="75"/>
      <c r="B19" s="9"/>
      <c r="C19" s="159"/>
      <c r="D19" s="123"/>
      <c r="E19" s="123"/>
      <c r="F19" s="123" t="s">
        <v>40</v>
      </c>
      <c r="G19" s="123"/>
      <c r="H19" s="123"/>
      <c r="I19" s="123"/>
      <c r="J19" s="123"/>
      <c r="K19" s="15"/>
      <c r="L19" s="14"/>
      <c r="M19" s="14"/>
      <c r="N19" s="14"/>
    </row>
    <row r="20" spans="1:14">
      <c r="A20" s="75"/>
      <c r="B20" s="9"/>
      <c r="C20" s="159"/>
      <c r="D20" s="123"/>
      <c r="E20" s="123"/>
      <c r="F20" s="123" t="s">
        <v>40</v>
      </c>
      <c r="G20" s="123"/>
      <c r="H20" s="123"/>
      <c r="I20" s="123"/>
      <c r="J20" s="123"/>
      <c r="K20" s="15"/>
      <c r="L20" s="14"/>
      <c r="M20" s="14"/>
      <c r="N20" s="14"/>
    </row>
    <row r="21" spans="1:14">
      <c r="A21" s="75"/>
      <c r="B21" s="9"/>
      <c r="C21" s="159"/>
      <c r="D21" s="123"/>
      <c r="E21" s="123"/>
      <c r="F21" s="123" t="s">
        <v>40</v>
      </c>
      <c r="G21" s="123"/>
      <c r="H21" s="123"/>
      <c r="I21" s="123"/>
      <c r="J21" s="123"/>
      <c r="K21" s="15"/>
      <c r="L21" s="14"/>
      <c r="M21" s="14"/>
      <c r="N21" s="14"/>
    </row>
    <row r="22" spans="1:14">
      <c r="A22" s="75"/>
      <c r="B22" s="9"/>
      <c r="C22" s="159"/>
      <c r="D22" s="123"/>
      <c r="E22" s="123"/>
      <c r="F22" s="123" t="s">
        <v>40</v>
      </c>
      <c r="G22" s="123"/>
      <c r="H22" s="123"/>
      <c r="I22" s="123"/>
      <c r="J22" s="123"/>
      <c r="K22" s="15"/>
      <c r="L22" s="14"/>
      <c r="M22" s="14"/>
      <c r="N22" s="14"/>
    </row>
    <row r="23" spans="1:14">
      <c r="A23" s="75"/>
      <c r="B23" s="9"/>
      <c r="C23" s="159"/>
      <c r="D23" s="123"/>
      <c r="E23" s="123"/>
      <c r="F23" s="123" t="s">
        <v>40</v>
      </c>
      <c r="G23" s="123"/>
      <c r="H23" s="123"/>
      <c r="I23" s="123"/>
      <c r="J23" s="123"/>
      <c r="K23" s="15"/>
      <c r="L23" s="14"/>
      <c r="M23" s="14"/>
      <c r="N23" s="14"/>
    </row>
    <row r="24" spans="1:14">
      <c r="A24" s="75"/>
      <c r="B24" s="9"/>
      <c r="C24" s="159"/>
      <c r="D24" s="123"/>
      <c r="E24" s="123"/>
      <c r="F24" s="123" t="s">
        <v>40</v>
      </c>
      <c r="G24" s="123"/>
      <c r="H24" s="123"/>
      <c r="I24" s="123"/>
      <c r="J24" s="123"/>
      <c r="K24" s="15"/>
      <c r="L24" s="14"/>
      <c r="M24" s="14"/>
      <c r="N24" s="14"/>
    </row>
    <row r="25" spans="1:14">
      <c r="A25" s="75"/>
      <c r="B25" s="9"/>
      <c r="C25" s="159"/>
      <c r="D25" s="123"/>
      <c r="E25" s="123"/>
      <c r="F25" s="123" t="s">
        <v>40</v>
      </c>
      <c r="G25" s="123"/>
      <c r="H25" s="123"/>
      <c r="I25" s="123"/>
      <c r="J25" s="123"/>
      <c r="K25" s="15"/>
      <c r="L25" s="14"/>
      <c r="M25" s="14"/>
      <c r="N25" s="14"/>
    </row>
    <row r="26" spans="1:14">
      <c r="A26" s="75"/>
      <c r="B26" s="9"/>
      <c r="C26" s="159"/>
      <c r="D26" s="123"/>
      <c r="E26" s="123"/>
      <c r="F26" s="123" t="s">
        <v>40</v>
      </c>
      <c r="G26" s="123"/>
      <c r="H26" s="123"/>
      <c r="I26" s="123"/>
      <c r="J26" s="123"/>
      <c r="K26" s="15"/>
      <c r="L26" s="14"/>
      <c r="M26" s="14"/>
      <c r="N26" s="14"/>
    </row>
    <row r="27" spans="1:14">
      <c r="A27" s="75"/>
      <c r="B27" s="9"/>
      <c r="C27" s="159"/>
      <c r="D27" s="123"/>
      <c r="E27" s="123"/>
      <c r="F27" s="123" t="s">
        <v>40</v>
      </c>
      <c r="G27" s="123"/>
      <c r="H27" s="123"/>
      <c r="I27" s="123"/>
      <c r="J27" s="123"/>
      <c r="K27" s="15"/>
      <c r="L27" s="14"/>
      <c r="M27" s="14"/>
      <c r="N27" s="14"/>
    </row>
    <row r="28" spans="1:14">
      <c r="A28" s="75"/>
      <c r="B28" s="9"/>
      <c r="C28" s="159"/>
      <c r="D28" s="123"/>
      <c r="E28" s="123"/>
      <c r="F28" s="123" t="s">
        <v>40</v>
      </c>
      <c r="G28" s="123"/>
      <c r="H28" s="123"/>
      <c r="I28" s="123"/>
      <c r="J28" s="123"/>
      <c r="K28" s="15"/>
      <c r="L28" s="14"/>
      <c r="M28" s="14"/>
      <c r="N28" s="14"/>
    </row>
    <row r="29" spans="1:14">
      <c r="A29" s="75"/>
      <c r="B29" s="9"/>
      <c r="C29" s="159"/>
      <c r="D29" s="123"/>
      <c r="E29" s="123"/>
      <c r="F29" s="123" t="s">
        <v>40</v>
      </c>
      <c r="G29" s="123"/>
      <c r="H29" s="123"/>
      <c r="I29" s="123"/>
      <c r="J29" s="123"/>
      <c r="K29" s="15"/>
      <c r="L29" s="14"/>
      <c r="M29" s="14"/>
      <c r="N29" s="14"/>
    </row>
    <row r="30" spans="1:14">
      <c r="A30" s="75"/>
      <c r="B30" s="9"/>
      <c r="C30" s="159"/>
      <c r="D30" s="123"/>
      <c r="E30" s="123"/>
      <c r="F30" s="123" t="s">
        <v>40</v>
      </c>
      <c r="G30" s="123"/>
      <c r="H30" s="123"/>
      <c r="I30" s="123"/>
      <c r="J30" s="123"/>
      <c r="K30" s="15"/>
      <c r="L30" s="14"/>
      <c r="M30" s="14"/>
      <c r="N30" s="14"/>
    </row>
    <row r="31" spans="1:14">
      <c r="A31" s="75"/>
      <c r="B31" s="16"/>
      <c r="C31" s="161"/>
      <c r="D31" s="162"/>
      <c r="E31" s="162"/>
      <c r="F31" s="162"/>
      <c r="G31" s="162"/>
      <c r="H31" s="162"/>
      <c r="I31" s="162"/>
      <c r="J31" s="162"/>
      <c r="K31" s="15"/>
      <c r="L31" s="14"/>
      <c r="M31" s="14"/>
      <c r="N31" s="14"/>
    </row>
    <row r="32" spans="1:14" ht="17">
      <c r="A32" s="163" t="s">
        <v>47</v>
      </c>
      <c r="B32" s="163"/>
      <c r="C32" s="164"/>
      <c r="D32" s="165"/>
      <c r="E32" s="166"/>
      <c r="F32" s="167"/>
      <c r="G32" s="148"/>
      <c r="H32" s="148"/>
      <c r="I32" s="148"/>
      <c r="J32" s="148"/>
      <c r="K32" s="173"/>
      <c r="L32" s="43">
        <v>0</v>
      </c>
      <c r="M32" s="14"/>
      <c r="N32" s="14"/>
    </row>
    <row r="33" spans="1:14" ht="17">
      <c r="A33" s="75"/>
      <c r="B33" s="14"/>
      <c r="C33" s="122"/>
      <c r="D33" s="168"/>
      <c r="E33" s="168"/>
      <c r="F33" s="83"/>
      <c r="G33" s="168"/>
      <c r="H33" s="168"/>
      <c r="I33" s="168"/>
      <c r="J33" s="168"/>
      <c r="K33" s="14"/>
      <c r="L33" s="14"/>
      <c r="M33" s="172"/>
      <c r="N33" s="172"/>
    </row>
    <row r="34" spans="1:14">
      <c r="A34" s="75"/>
      <c r="B34" s="129"/>
      <c r="C34" s="122"/>
      <c r="D34" s="123"/>
      <c r="E34" s="123"/>
      <c r="F34" s="83"/>
      <c r="G34" s="168"/>
      <c r="H34" s="168"/>
      <c r="I34" s="168"/>
      <c r="J34" s="168"/>
      <c r="K34" s="14"/>
      <c r="L34" s="14"/>
      <c r="M34" s="14"/>
      <c r="N34" s="14"/>
    </row>
    <row r="35" spans="1:14">
      <c r="A35" s="75"/>
      <c r="B35" s="14"/>
      <c r="C35" s="122"/>
      <c r="D35" s="168"/>
      <c r="E35" s="168"/>
      <c r="F35" s="83"/>
      <c r="G35" s="168"/>
      <c r="H35" s="168"/>
      <c r="I35" s="160"/>
      <c r="J35" s="168"/>
      <c r="K35" s="14"/>
      <c r="L35" s="14"/>
      <c r="M35" s="14"/>
      <c r="N35" s="14"/>
    </row>
    <row r="36" spans="1:14">
      <c r="A36" s="75"/>
      <c r="B36" s="14"/>
      <c r="C36" s="122"/>
      <c r="D36" s="168"/>
      <c r="E36" s="168"/>
      <c r="F36" s="83"/>
      <c r="G36" s="168"/>
      <c r="H36" s="168"/>
      <c r="I36" s="168"/>
      <c r="J36" s="168"/>
      <c r="K36" s="14"/>
      <c r="L36" s="14"/>
      <c r="M36" s="14"/>
      <c r="N36" s="14"/>
    </row>
    <row r="37" spans="1:14">
      <c r="A37" s="75"/>
      <c r="B37" s="14"/>
      <c r="C37" s="122"/>
      <c r="D37" s="168"/>
      <c r="E37" s="168"/>
      <c r="F37" s="83"/>
      <c r="G37" s="168"/>
      <c r="H37" s="168"/>
      <c r="I37" s="168"/>
      <c r="J37" s="168"/>
      <c r="K37" s="14"/>
      <c r="L37" s="14"/>
      <c r="M37" s="14"/>
      <c r="N37" s="14"/>
    </row>
    <row r="38" spans="1:14">
      <c r="A38" s="131"/>
      <c r="B38" s="124"/>
      <c r="C38" s="124"/>
      <c r="D38" s="124"/>
      <c r="E38" s="162"/>
      <c r="F38" s="169"/>
      <c r="K38" s="14"/>
      <c r="L38" s="14"/>
      <c r="M38" s="14"/>
      <c r="N38" s="14"/>
    </row>
    <row r="39" spans="1:14">
      <c r="A39" s="131"/>
      <c r="B39" s="124"/>
      <c r="C39" s="124"/>
      <c r="D39" s="124"/>
      <c r="E39" s="162"/>
      <c r="F39" s="169"/>
      <c r="K39" s="14"/>
      <c r="L39" s="14"/>
      <c r="M39" s="14"/>
      <c r="N39" s="14"/>
    </row>
    <row r="40" spans="1:14">
      <c r="A40" s="131"/>
      <c r="B40" s="124"/>
      <c r="C40" s="124"/>
      <c r="D40" s="124"/>
      <c r="E40" s="162"/>
      <c r="F40" s="169"/>
      <c r="K40" s="15"/>
      <c r="L40" s="14"/>
      <c r="M40" s="14"/>
      <c r="N40" s="14"/>
    </row>
    <row r="41" spans="1:14">
      <c r="A41" s="75"/>
      <c r="B41" s="16"/>
      <c r="C41" s="161"/>
      <c r="D41" s="162"/>
      <c r="E41" s="162"/>
      <c r="F41" s="162"/>
      <c r="G41" s="162"/>
      <c r="H41" s="162"/>
      <c r="I41" s="162"/>
      <c r="J41" s="162"/>
      <c r="K41" s="15"/>
      <c r="L41" s="14"/>
      <c r="M41" s="14"/>
      <c r="N41" s="14"/>
    </row>
    <row r="42" spans="1:14" s="19" customFormat="1" ht="17">
      <c r="A42" s="75"/>
      <c r="B42" s="14"/>
      <c r="C42" s="161"/>
      <c r="D42" s="15"/>
      <c r="E42" s="15"/>
      <c r="F42" s="169"/>
      <c r="G42" s="15"/>
      <c r="H42" s="15"/>
      <c r="I42" s="15"/>
      <c r="J42" s="15"/>
      <c r="K42" s="14"/>
      <c r="L42" s="14"/>
      <c r="M42" s="14"/>
      <c r="N42" s="14"/>
    </row>
    <row r="43" spans="1:14" ht="17">
      <c r="A43" s="81"/>
      <c r="B43" s="40"/>
      <c r="C43" s="115"/>
      <c r="D43" s="80"/>
      <c r="E43" s="80"/>
      <c r="F43" s="85"/>
      <c r="G43" s="80"/>
      <c r="H43" s="80"/>
      <c r="I43" s="80"/>
      <c r="J43" s="80"/>
      <c r="K43" s="40"/>
      <c r="L43" s="40"/>
      <c r="M43" s="172"/>
      <c r="N43" s="172"/>
    </row>
    <row r="44" spans="1:14">
      <c r="A44" s="81"/>
      <c r="B44" s="40"/>
      <c r="C44" s="115"/>
      <c r="D44" s="80"/>
      <c r="E44" s="80"/>
      <c r="F44" s="85"/>
      <c r="G44" s="80"/>
      <c r="H44" s="80"/>
      <c r="I44" s="80"/>
      <c r="J44" s="80"/>
      <c r="K44" s="40"/>
      <c r="L44" s="40"/>
    </row>
    <row r="45" spans="1:14">
      <c r="A45" s="81"/>
      <c r="B45" s="40"/>
      <c r="C45" s="115"/>
      <c r="D45" s="80"/>
      <c r="E45" s="80"/>
      <c r="F45" s="85"/>
      <c r="G45" s="80"/>
      <c r="H45" s="80"/>
      <c r="I45" s="80"/>
      <c r="J45" s="80"/>
      <c r="K45" s="40"/>
      <c r="L45" s="40"/>
    </row>
    <row r="46" spans="1:14">
      <c r="A46" s="81"/>
      <c r="B46" s="40"/>
      <c r="C46" s="115"/>
      <c r="D46" s="80"/>
      <c r="E46" s="80"/>
      <c r="F46" s="85"/>
      <c r="G46" s="80"/>
      <c r="H46" s="80"/>
      <c r="I46" s="80"/>
      <c r="J46" s="80"/>
      <c r="K46" s="40"/>
      <c r="L46" s="40"/>
    </row>
    <row r="47" spans="1:14">
      <c r="A47" s="81"/>
      <c r="B47" s="40"/>
      <c r="C47" s="115"/>
      <c r="D47" s="80"/>
      <c r="E47" s="80"/>
      <c r="F47" s="85"/>
      <c r="G47" s="80"/>
      <c r="H47" s="80"/>
      <c r="I47" s="80"/>
      <c r="J47" s="80"/>
      <c r="K47" s="40"/>
      <c r="L47" s="40"/>
    </row>
    <row r="48" spans="1:14">
      <c r="A48" s="81"/>
      <c r="B48" s="40"/>
      <c r="C48" s="115"/>
      <c r="D48" s="80"/>
      <c r="E48" s="80"/>
      <c r="F48" s="85"/>
      <c r="G48" s="80"/>
      <c r="H48" s="80"/>
      <c r="I48" s="80"/>
      <c r="J48" s="80"/>
      <c r="K48" s="40"/>
      <c r="L48" s="40"/>
    </row>
    <row r="49" spans="1:14">
      <c r="A49" s="81"/>
      <c r="B49" s="40"/>
      <c r="C49" s="115"/>
      <c r="D49" s="80"/>
      <c r="E49" s="80"/>
      <c r="F49" s="85"/>
      <c r="G49" s="80"/>
      <c r="H49" s="80"/>
      <c r="I49" s="80"/>
      <c r="J49" s="80"/>
      <c r="K49" s="40"/>
      <c r="L49" s="40"/>
    </row>
    <row r="50" spans="1:14">
      <c r="A50" s="81"/>
      <c r="B50" s="40"/>
      <c r="C50" s="115"/>
      <c r="D50" s="80"/>
      <c r="E50" s="80"/>
      <c r="F50" s="85"/>
      <c r="G50" s="80"/>
      <c r="H50" s="80"/>
      <c r="I50" s="80"/>
      <c r="J50" s="80"/>
      <c r="K50" s="40"/>
      <c r="L50" s="40"/>
    </row>
    <row r="51" spans="1:14">
      <c r="A51" s="81"/>
      <c r="B51" s="40"/>
      <c r="C51" s="115"/>
      <c r="D51" s="80"/>
      <c r="E51" s="80"/>
      <c r="F51" s="85"/>
      <c r="G51" s="80"/>
      <c r="H51" s="80"/>
      <c r="I51" s="80"/>
      <c r="J51" s="80"/>
      <c r="K51" s="40"/>
      <c r="L51" s="40"/>
    </row>
    <row r="52" spans="1:14">
      <c r="A52" s="81"/>
      <c r="B52" s="40"/>
      <c r="C52" s="115"/>
      <c r="D52" s="80"/>
      <c r="E52" s="80"/>
      <c r="F52" s="85"/>
      <c r="G52" s="80"/>
      <c r="H52" s="80"/>
      <c r="I52" s="80"/>
      <c r="J52" s="80"/>
      <c r="K52" s="40"/>
      <c r="L52" s="40"/>
    </row>
    <row r="53" spans="1:14">
      <c r="A53" s="81"/>
      <c r="B53" s="40"/>
      <c r="C53" s="115"/>
      <c r="D53" s="80"/>
      <c r="E53" s="80"/>
      <c r="F53" s="85"/>
      <c r="G53" s="80"/>
      <c r="H53" s="80"/>
      <c r="I53" s="80"/>
      <c r="J53" s="80"/>
      <c r="K53" s="40"/>
      <c r="L53" s="40"/>
    </row>
    <row r="54" spans="1:14">
      <c r="A54" s="81"/>
      <c r="B54" s="40"/>
      <c r="C54" s="115"/>
      <c r="D54" s="80"/>
      <c r="E54" s="80"/>
      <c r="F54" s="85"/>
      <c r="G54" s="80"/>
      <c r="H54" s="80"/>
      <c r="I54" s="80"/>
      <c r="J54" s="80"/>
      <c r="K54" s="40"/>
      <c r="L54" s="40"/>
    </row>
    <row r="55" spans="1:14">
      <c r="A55" s="81"/>
      <c r="B55" s="40"/>
      <c r="C55" s="115"/>
      <c r="D55" s="80"/>
      <c r="E55" s="80"/>
      <c r="F55" s="85"/>
      <c r="G55" s="80"/>
      <c r="H55" s="80"/>
      <c r="I55" s="80"/>
      <c r="J55" s="80"/>
      <c r="K55" s="40"/>
      <c r="L55" s="40"/>
    </row>
    <row r="56" spans="1:14">
      <c r="A56" s="81"/>
      <c r="B56" s="40"/>
      <c r="C56" s="115"/>
      <c r="D56" s="80"/>
      <c r="E56" s="80"/>
      <c r="F56" s="85"/>
      <c r="G56" s="80"/>
      <c r="H56" s="80"/>
      <c r="I56" s="80"/>
      <c r="J56" s="80"/>
      <c r="K56" s="40"/>
      <c r="L56" s="40"/>
    </row>
    <row r="57" spans="1:14">
      <c r="A57" s="81"/>
      <c r="B57" s="40"/>
      <c r="C57" s="115"/>
      <c r="D57" s="80"/>
      <c r="E57" s="80"/>
      <c r="F57" s="85"/>
      <c r="G57" s="80"/>
      <c r="H57" s="80"/>
      <c r="I57" s="80"/>
      <c r="J57" s="80"/>
      <c r="K57" s="40"/>
      <c r="L57" s="40"/>
    </row>
    <row r="58" spans="1:14">
      <c r="A58" s="81"/>
      <c r="B58" s="40"/>
      <c r="C58" s="115"/>
      <c r="D58" s="80"/>
      <c r="E58" s="80"/>
      <c r="F58" s="85"/>
      <c r="G58" s="80"/>
      <c r="H58" s="80"/>
      <c r="I58" s="80"/>
      <c r="J58" s="80"/>
      <c r="K58" s="40"/>
      <c r="L58" s="40"/>
    </row>
    <row r="59" spans="1:14">
      <c r="A59" s="81"/>
      <c r="B59" s="40"/>
      <c r="C59" s="115"/>
      <c r="D59" s="80"/>
      <c r="E59" s="80"/>
      <c r="F59" s="85"/>
      <c r="G59" s="80"/>
      <c r="H59" s="80"/>
      <c r="I59" s="80"/>
      <c r="J59" s="80"/>
      <c r="K59" s="40"/>
      <c r="L59" s="40"/>
    </row>
    <row r="60" spans="1:14">
      <c r="A60" s="81"/>
      <c r="B60" s="40"/>
      <c r="C60" s="115"/>
      <c r="D60" s="80"/>
      <c r="E60" s="80"/>
      <c r="F60" s="85"/>
      <c r="G60" s="80"/>
      <c r="H60" s="80"/>
      <c r="I60" s="80"/>
      <c r="J60" s="80"/>
      <c r="K60" s="40"/>
      <c r="L60" s="40"/>
    </row>
    <row r="61" spans="1:14" s="40" customFormat="1">
      <c r="A61" s="81"/>
      <c r="C61" s="115"/>
      <c r="D61" s="80"/>
      <c r="E61" s="80"/>
      <c r="F61" s="85"/>
      <c r="G61" s="80"/>
      <c r="H61" s="80"/>
      <c r="I61" s="80"/>
      <c r="J61" s="80"/>
      <c r="M61" s="14"/>
      <c r="N61" s="14"/>
    </row>
    <row r="62" spans="1:14" s="40" customFormat="1">
      <c r="A62" s="81"/>
      <c r="C62" s="115"/>
      <c r="D62" s="80"/>
      <c r="E62" s="80"/>
      <c r="F62" s="85"/>
      <c r="G62" s="80"/>
      <c r="H62" s="80"/>
      <c r="I62" s="80"/>
      <c r="J62" s="80"/>
    </row>
    <row r="63" spans="1:14" s="40" customFormat="1">
      <c r="A63" s="75"/>
      <c r="B63" s="16"/>
      <c r="C63" s="120"/>
      <c r="D63" s="15"/>
      <c r="E63" s="15"/>
      <c r="F63" s="85"/>
      <c r="G63" s="15"/>
      <c r="H63" s="15"/>
      <c r="I63" s="15"/>
      <c r="J63" s="15"/>
      <c r="K63" s="13"/>
      <c r="L63" s="13"/>
    </row>
    <row r="64" spans="1:14" s="40" customFormat="1">
      <c r="A64" s="75"/>
      <c r="B64" s="13"/>
      <c r="C64" s="120"/>
      <c r="D64" s="15"/>
      <c r="E64" s="15"/>
      <c r="F64" s="85"/>
      <c r="G64" s="15"/>
      <c r="H64" s="15"/>
      <c r="I64" s="15"/>
      <c r="J64" s="15"/>
      <c r="K64" s="13"/>
      <c r="L64" s="13"/>
    </row>
    <row r="65" spans="1:12" s="40" customFormat="1">
      <c r="A65" s="75"/>
      <c r="B65" s="13"/>
      <c r="C65" s="120"/>
      <c r="D65" s="15"/>
      <c r="E65" s="15"/>
      <c r="F65" s="85"/>
      <c r="G65" s="15"/>
      <c r="H65" s="15"/>
      <c r="I65" s="15"/>
      <c r="J65" s="15"/>
      <c r="K65" s="13"/>
      <c r="L65" s="13"/>
    </row>
    <row r="66" spans="1:12" s="40" customFormat="1">
      <c r="A66" s="75"/>
      <c r="B66" s="13"/>
      <c r="C66" s="120"/>
      <c r="D66" s="15"/>
      <c r="E66" s="15"/>
      <c r="F66" s="85"/>
      <c r="G66" s="15"/>
      <c r="H66" s="15"/>
      <c r="I66" s="15"/>
      <c r="J66" s="15"/>
      <c r="K66" s="13"/>
      <c r="L66" s="13"/>
    </row>
    <row r="67" spans="1:12" s="40" customFormat="1">
      <c r="A67" s="75"/>
      <c r="B67" s="13"/>
      <c r="C67" s="120"/>
      <c r="D67" s="15"/>
      <c r="E67" s="15"/>
      <c r="F67" s="85"/>
      <c r="G67" s="15"/>
      <c r="H67" s="15"/>
      <c r="I67" s="15"/>
      <c r="J67" s="15"/>
      <c r="K67" s="13"/>
      <c r="L67" s="13"/>
    </row>
    <row r="68" spans="1:12" s="40" customFormat="1">
      <c r="A68" s="75"/>
      <c r="B68" s="13"/>
      <c r="C68" s="120"/>
      <c r="D68" s="15"/>
      <c r="E68" s="15"/>
      <c r="F68" s="85"/>
      <c r="G68" s="15"/>
      <c r="H68" s="15"/>
      <c r="I68" s="15"/>
      <c r="J68" s="15"/>
      <c r="K68" s="13"/>
      <c r="L68" s="13"/>
    </row>
    <row r="69" spans="1:12" s="40" customFormat="1">
      <c r="A69" s="75"/>
      <c r="B69" s="13"/>
      <c r="C69" s="120"/>
      <c r="D69" s="15"/>
      <c r="E69" s="15"/>
      <c r="F69" s="85"/>
      <c r="G69" s="15"/>
      <c r="H69" s="15"/>
      <c r="I69" s="15"/>
      <c r="J69" s="15"/>
      <c r="K69" s="13"/>
      <c r="L69" s="13"/>
    </row>
    <row r="70" spans="1:12" s="40" customFormat="1">
      <c r="A70" s="75"/>
      <c r="B70" s="13"/>
      <c r="C70" s="120"/>
      <c r="D70" s="15"/>
      <c r="E70" s="15"/>
      <c r="F70" s="85"/>
      <c r="G70" s="15"/>
      <c r="H70" s="15"/>
      <c r="I70" s="15"/>
      <c r="J70" s="15"/>
      <c r="K70" s="13"/>
      <c r="L70" s="13"/>
    </row>
    <row r="71" spans="1:12" s="40" customFormat="1">
      <c r="A71" s="75"/>
      <c r="B71" s="13"/>
      <c r="C71" s="120"/>
      <c r="D71" s="15"/>
      <c r="E71" s="15"/>
      <c r="F71" s="85"/>
      <c r="G71" s="15"/>
      <c r="H71" s="15"/>
      <c r="I71" s="15"/>
      <c r="J71" s="15"/>
      <c r="K71" s="13"/>
      <c r="L71" s="13"/>
    </row>
    <row r="72" spans="1:12" s="40" customFormat="1">
      <c r="A72" s="75"/>
      <c r="B72" s="13"/>
      <c r="C72" s="120"/>
      <c r="D72" s="15"/>
      <c r="E72" s="15"/>
      <c r="F72" s="85"/>
      <c r="G72" s="15"/>
      <c r="H72" s="15"/>
      <c r="I72" s="15"/>
      <c r="J72" s="15"/>
      <c r="K72" s="13"/>
      <c r="L72" s="13"/>
    </row>
    <row r="73" spans="1:12" s="40" customFormat="1">
      <c r="A73" s="75"/>
      <c r="B73" s="13"/>
      <c r="C73" s="120"/>
      <c r="D73" s="15"/>
      <c r="E73" s="15"/>
      <c r="F73" s="85"/>
      <c r="G73" s="15"/>
      <c r="H73" s="15"/>
      <c r="I73" s="15"/>
      <c r="J73" s="15"/>
      <c r="K73" s="13"/>
      <c r="L73" s="13"/>
    </row>
    <row r="74" spans="1:12" s="40" customFormat="1">
      <c r="A74" s="75"/>
      <c r="B74" s="13"/>
      <c r="C74" s="120"/>
      <c r="D74" s="15"/>
      <c r="E74" s="15"/>
      <c r="F74" s="85"/>
      <c r="G74" s="15"/>
      <c r="H74" s="15"/>
      <c r="I74" s="15"/>
      <c r="J74" s="15"/>
      <c r="K74" s="13"/>
      <c r="L74" s="13"/>
    </row>
    <row r="75" spans="1:12" s="40" customFormat="1">
      <c r="A75" s="75"/>
      <c r="B75" s="13"/>
      <c r="C75" s="120"/>
      <c r="D75" s="15"/>
      <c r="E75" s="15"/>
      <c r="F75" s="85"/>
      <c r="G75" s="15"/>
      <c r="H75" s="15"/>
      <c r="I75" s="15"/>
      <c r="J75" s="15"/>
      <c r="K75" s="13"/>
      <c r="L75" s="13"/>
    </row>
    <row r="76" spans="1:12" s="40" customFormat="1">
      <c r="A76" s="75"/>
      <c r="B76" s="13"/>
      <c r="C76" s="120"/>
      <c r="D76" s="15"/>
      <c r="E76" s="15"/>
      <c r="F76" s="85"/>
      <c r="G76" s="15"/>
      <c r="H76" s="15"/>
      <c r="I76" s="15"/>
      <c r="J76" s="15"/>
      <c r="K76" s="13"/>
      <c r="L76" s="13"/>
    </row>
    <row r="77" spans="1:12" s="40" customFormat="1">
      <c r="A77" s="75"/>
      <c r="B77" s="13"/>
      <c r="C77" s="120"/>
      <c r="D77" s="15"/>
      <c r="E77" s="15"/>
      <c r="F77" s="85"/>
      <c r="G77" s="15"/>
      <c r="H77" s="15"/>
      <c r="I77" s="15"/>
      <c r="J77" s="15"/>
      <c r="K77" s="13"/>
      <c r="L77" s="13"/>
    </row>
    <row r="78" spans="1:12" s="40" customFormat="1">
      <c r="A78" s="75"/>
      <c r="B78" s="13"/>
      <c r="C78" s="120"/>
      <c r="D78" s="15"/>
      <c r="E78" s="15"/>
      <c r="F78" s="85"/>
      <c r="G78" s="15"/>
      <c r="H78" s="15"/>
      <c r="I78" s="15"/>
      <c r="J78" s="15"/>
      <c r="K78" s="13"/>
      <c r="L78" s="13"/>
    </row>
    <row r="79" spans="1:12" s="40" customFormat="1">
      <c r="A79" s="75"/>
      <c r="B79" s="13"/>
      <c r="C79" s="120"/>
      <c r="D79" s="15"/>
      <c r="E79" s="15"/>
      <c r="F79" s="85"/>
      <c r="G79" s="15"/>
      <c r="H79" s="15"/>
      <c r="I79" s="15"/>
      <c r="J79" s="15"/>
      <c r="K79" s="13"/>
      <c r="L79" s="13"/>
    </row>
    <row r="80" spans="1:12" s="40" customFormat="1">
      <c r="A80" s="75"/>
      <c r="B80" s="13"/>
      <c r="C80" s="120"/>
      <c r="D80" s="15"/>
      <c r="E80" s="15"/>
      <c r="F80" s="85"/>
      <c r="G80" s="15"/>
      <c r="H80" s="15"/>
      <c r="I80" s="15"/>
      <c r="J80" s="15"/>
      <c r="K80" s="13"/>
      <c r="L80" s="13"/>
    </row>
    <row r="81" spans="1:12" s="40" customFormat="1">
      <c r="A81" s="75"/>
      <c r="B81" s="13"/>
      <c r="C81" s="120"/>
      <c r="D81" s="15"/>
      <c r="E81" s="15"/>
      <c r="F81" s="85"/>
      <c r="G81" s="15"/>
      <c r="H81" s="15"/>
      <c r="I81" s="15"/>
      <c r="J81" s="15"/>
      <c r="K81" s="13"/>
      <c r="L81" s="13"/>
    </row>
    <row r="82" spans="1:12" s="40" customFormat="1">
      <c r="A82" s="75"/>
      <c r="B82" s="13"/>
      <c r="C82" s="120"/>
      <c r="D82" s="15"/>
      <c r="E82" s="15"/>
      <c r="F82" s="85"/>
      <c r="G82" s="15"/>
      <c r="H82" s="15"/>
      <c r="I82" s="15"/>
      <c r="J82" s="15"/>
      <c r="K82" s="13"/>
      <c r="L82" s="13"/>
    </row>
    <row r="83" spans="1:12" s="40" customFormat="1">
      <c r="A83" s="75"/>
      <c r="B83" s="13"/>
      <c r="C83" s="120"/>
      <c r="D83" s="15"/>
      <c r="E83" s="15"/>
      <c r="F83" s="85"/>
      <c r="G83" s="15"/>
      <c r="H83" s="15"/>
      <c r="I83" s="15"/>
      <c r="J83" s="15"/>
      <c r="K83" s="13"/>
      <c r="L83" s="13"/>
    </row>
    <row r="84" spans="1:12" s="40" customFormat="1">
      <c r="A84" s="75"/>
      <c r="B84" s="13"/>
      <c r="C84" s="120"/>
      <c r="D84" s="15"/>
      <c r="E84" s="15"/>
      <c r="F84" s="85"/>
      <c r="G84" s="15"/>
      <c r="H84" s="15"/>
      <c r="I84" s="15"/>
      <c r="J84" s="15"/>
      <c r="K84" s="13"/>
      <c r="L84" s="13"/>
    </row>
    <row r="85" spans="1:12" s="40" customFormat="1">
      <c r="A85" s="75"/>
      <c r="B85" s="13"/>
      <c r="C85" s="120"/>
      <c r="D85" s="15"/>
      <c r="E85" s="15"/>
      <c r="F85" s="85"/>
      <c r="G85" s="15"/>
      <c r="H85" s="15"/>
      <c r="I85" s="15"/>
      <c r="J85" s="15"/>
      <c r="K85" s="13"/>
      <c r="L85" s="13"/>
    </row>
    <row r="86" spans="1:12" s="40" customFormat="1">
      <c r="A86" s="75"/>
      <c r="B86" s="13"/>
      <c r="C86" s="120"/>
      <c r="D86" s="15"/>
      <c r="E86" s="15"/>
      <c r="F86" s="85"/>
      <c r="G86" s="15"/>
      <c r="H86" s="15"/>
      <c r="I86" s="15"/>
      <c r="J86" s="15"/>
      <c r="K86" s="13"/>
      <c r="L86" s="13"/>
    </row>
    <row r="87" spans="1:12" s="40" customFormat="1">
      <c r="A87" s="75"/>
      <c r="B87" s="13"/>
      <c r="C87" s="120"/>
      <c r="D87" s="15"/>
      <c r="E87" s="15"/>
      <c r="F87" s="85"/>
      <c r="G87" s="15"/>
      <c r="H87" s="15"/>
      <c r="I87" s="15"/>
      <c r="J87" s="15"/>
      <c r="K87" s="13"/>
      <c r="L87" s="13"/>
    </row>
    <row r="88" spans="1:12" s="40" customFormat="1">
      <c r="A88" s="75"/>
      <c r="B88" s="13"/>
      <c r="C88" s="120"/>
      <c r="D88" s="15"/>
      <c r="E88" s="15"/>
      <c r="F88" s="85"/>
      <c r="G88" s="15"/>
      <c r="H88" s="15"/>
      <c r="I88" s="15"/>
      <c r="J88" s="15"/>
      <c r="K88" s="13"/>
      <c r="L88" s="13"/>
    </row>
    <row r="89" spans="1:12" s="40" customFormat="1">
      <c r="A89" s="75"/>
      <c r="B89" s="13"/>
      <c r="C89" s="120"/>
      <c r="D89" s="15"/>
      <c r="E89" s="15"/>
      <c r="F89" s="85"/>
      <c r="G89" s="15"/>
      <c r="H89" s="15"/>
      <c r="I89" s="15"/>
      <c r="J89" s="15"/>
      <c r="K89" s="13"/>
      <c r="L89" s="13"/>
    </row>
    <row r="90" spans="1:12" s="40" customFormat="1">
      <c r="A90" s="75"/>
      <c r="B90" s="13"/>
      <c r="C90" s="120"/>
      <c r="D90" s="15"/>
      <c r="E90" s="15"/>
      <c r="F90" s="85"/>
      <c r="G90" s="15"/>
      <c r="H90" s="15"/>
      <c r="I90" s="15"/>
      <c r="J90" s="15"/>
      <c r="K90" s="13"/>
      <c r="L90" s="13"/>
    </row>
    <row r="91" spans="1:12" s="40" customFormat="1">
      <c r="A91" s="75"/>
      <c r="B91" s="13"/>
      <c r="C91" s="120"/>
      <c r="D91" s="15"/>
      <c r="E91" s="15"/>
      <c r="F91" s="85"/>
      <c r="G91" s="15"/>
      <c r="H91" s="15"/>
      <c r="I91" s="15"/>
      <c r="J91" s="15"/>
      <c r="K91" s="13"/>
      <c r="L91" s="13"/>
    </row>
    <row r="92" spans="1:12" s="40" customFormat="1">
      <c r="A92" s="75"/>
      <c r="B92" s="13"/>
      <c r="C92" s="120"/>
      <c r="D92" s="15"/>
      <c r="E92" s="15"/>
      <c r="F92" s="85"/>
      <c r="G92" s="15"/>
      <c r="H92" s="15"/>
      <c r="I92" s="15"/>
      <c r="J92" s="15"/>
      <c r="K92" s="13"/>
      <c r="L92" s="13"/>
    </row>
    <row r="93" spans="1:12" s="40" customFormat="1">
      <c r="A93" s="75"/>
      <c r="B93" s="13"/>
      <c r="C93" s="120"/>
      <c r="D93" s="15"/>
      <c r="E93" s="15"/>
      <c r="F93" s="85"/>
      <c r="G93" s="15"/>
      <c r="H93" s="15"/>
      <c r="I93" s="15"/>
      <c r="J93" s="15"/>
      <c r="K93" s="13"/>
      <c r="L93" s="13"/>
    </row>
    <row r="94" spans="1:12" s="40" customFormat="1">
      <c r="A94" s="75"/>
      <c r="B94" s="13"/>
      <c r="C94" s="120"/>
      <c r="D94" s="15"/>
      <c r="E94" s="15"/>
      <c r="F94" s="85"/>
      <c r="G94" s="15"/>
      <c r="H94" s="15"/>
      <c r="I94" s="15"/>
      <c r="J94" s="15"/>
      <c r="K94" s="13"/>
      <c r="L94" s="13"/>
    </row>
    <row r="95" spans="1:12" s="40" customFormat="1">
      <c r="A95" s="75"/>
      <c r="B95" s="13"/>
      <c r="C95" s="120"/>
      <c r="D95" s="15"/>
      <c r="E95" s="15"/>
      <c r="F95" s="85"/>
      <c r="G95" s="15"/>
      <c r="H95" s="15"/>
      <c r="I95" s="15"/>
      <c r="J95" s="15"/>
      <c r="K95" s="13"/>
      <c r="L95" s="13"/>
    </row>
    <row r="96" spans="1:12" s="40" customFormat="1">
      <c r="A96" s="75"/>
      <c r="B96" s="13"/>
      <c r="C96" s="120"/>
      <c r="D96" s="15"/>
      <c r="E96" s="15"/>
      <c r="F96" s="85"/>
      <c r="G96" s="15"/>
      <c r="H96" s="15"/>
      <c r="I96" s="15"/>
      <c r="J96" s="15"/>
      <c r="K96" s="13"/>
      <c r="L96" s="13"/>
    </row>
    <row r="97" spans="1:12" s="40" customFormat="1">
      <c r="A97" s="75"/>
      <c r="B97" s="13"/>
      <c r="C97" s="120"/>
      <c r="D97" s="15"/>
      <c r="E97" s="15"/>
      <c r="F97" s="85"/>
      <c r="G97" s="15"/>
      <c r="H97" s="15"/>
      <c r="I97" s="15"/>
      <c r="J97" s="15"/>
      <c r="K97" s="13"/>
      <c r="L97" s="13"/>
    </row>
    <row r="98" spans="1:12" s="40" customFormat="1">
      <c r="A98" s="75"/>
      <c r="B98" s="13"/>
      <c r="C98" s="120"/>
      <c r="D98" s="15"/>
      <c r="E98" s="15"/>
      <c r="F98" s="85"/>
      <c r="G98" s="15"/>
      <c r="H98" s="15"/>
      <c r="I98" s="15"/>
      <c r="J98" s="15"/>
      <c r="K98" s="13"/>
      <c r="L98" s="13"/>
    </row>
    <row r="99" spans="1:12" s="40" customFormat="1">
      <c r="A99" s="75"/>
      <c r="B99" s="13"/>
      <c r="C99" s="120"/>
      <c r="D99" s="15"/>
      <c r="E99" s="15"/>
      <c r="F99" s="85"/>
      <c r="G99" s="15"/>
      <c r="H99" s="15"/>
      <c r="I99" s="15"/>
      <c r="J99" s="15"/>
      <c r="K99" s="13"/>
      <c r="L99" s="13"/>
    </row>
    <row r="100" spans="1:12" s="40" customFormat="1">
      <c r="A100" s="75"/>
      <c r="B100" s="13"/>
      <c r="C100" s="120"/>
      <c r="D100" s="15"/>
      <c r="E100" s="15"/>
      <c r="F100" s="85"/>
      <c r="G100" s="15"/>
      <c r="H100" s="15"/>
      <c r="I100" s="15"/>
      <c r="J100" s="15"/>
      <c r="K100" s="13"/>
      <c r="L100" s="13"/>
    </row>
    <row r="101" spans="1:12" s="40" customFormat="1">
      <c r="A101" s="75"/>
      <c r="B101" s="13"/>
      <c r="C101" s="120"/>
      <c r="D101" s="15"/>
      <c r="E101" s="15"/>
      <c r="F101" s="85"/>
      <c r="G101" s="15"/>
      <c r="H101" s="15"/>
      <c r="I101" s="15"/>
      <c r="J101" s="15"/>
      <c r="K101" s="13"/>
      <c r="L101" s="13"/>
    </row>
    <row r="102" spans="1:12" s="40" customFormat="1">
      <c r="A102" s="75"/>
      <c r="B102" s="13"/>
      <c r="C102" s="120"/>
      <c r="D102" s="15"/>
      <c r="E102" s="15"/>
      <c r="F102" s="85"/>
      <c r="G102" s="15"/>
      <c r="H102" s="15"/>
      <c r="I102" s="15"/>
      <c r="J102" s="15"/>
      <c r="K102" s="13"/>
      <c r="L102" s="13"/>
    </row>
    <row r="103" spans="1:12" s="40" customFormat="1">
      <c r="A103" s="75"/>
      <c r="B103" s="13"/>
      <c r="C103" s="120"/>
      <c r="D103" s="15"/>
      <c r="E103" s="15"/>
      <c r="F103" s="85"/>
      <c r="G103" s="15"/>
      <c r="H103" s="15"/>
      <c r="I103" s="15"/>
      <c r="J103" s="15"/>
      <c r="K103" s="13"/>
      <c r="L103" s="13"/>
    </row>
    <row r="104" spans="1:12" s="40" customFormat="1">
      <c r="A104" s="75"/>
      <c r="B104" s="13"/>
      <c r="C104" s="120"/>
      <c r="D104" s="15"/>
      <c r="E104" s="15"/>
      <c r="F104" s="85"/>
      <c r="G104" s="15"/>
      <c r="H104" s="15"/>
      <c r="I104" s="15"/>
      <c r="J104" s="15"/>
      <c r="K104" s="13"/>
      <c r="L104" s="13"/>
    </row>
    <row r="105" spans="1:12" s="40" customFormat="1">
      <c r="A105" s="75"/>
      <c r="B105" s="13"/>
      <c r="C105" s="120"/>
      <c r="D105" s="15"/>
      <c r="E105" s="15"/>
      <c r="F105" s="85"/>
      <c r="G105" s="15"/>
      <c r="H105" s="15"/>
      <c r="I105" s="15"/>
      <c r="J105" s="15"/>
      <c r="K105" s="13"/>
      <c r="L105" s="13"/>
    </row>
    <row r="106" spans="1:12" s="40" customFormat="1">
      <c r="A106" s="75"/>
      <c r="B106" s="13"/>
      <c r="C106" s="120"/>
      <c r="D106" s="15"/>
      <c r="E106" s="15"/>
      <c r="F106" s="85"/>
      <c r="G106" s="15"/>
      <c r="H106" s="15"/>
      <c r="I106" s="15"/>
      <c r="J106" s="15"/>
      <c r="K106" s="13"/>
      <c r="L106" s="13"/>
    </row>
    <row r="107" spans="1:12" s="40" customFormat="1">
      <c r="A107" s="75"/>
      <c r="B107" s="13"/>
      <c r="C107" s="120"/>
      <c r="D107" s="15"/>
      <c r="E107" s="15"/>
      <c r="F107" s="85"/>
      <c r="G107" s="15"/>
      <c r="H107" s="15"/>
      <c r="I107" s="15"/>
      <c r="J107" s="15"/>
      <c r="K107" s="13"/>
      <c r="L107" s="13"/>
    </row>
    <row r="108" spans="1:12" s="40" customFormat="1">
      <c r="A108" s="75"/>
      <c r="B108" s="13"/>
      <c r="C108" s="120"/>
      <c r="D108" s="15"/>
      <c r="E108" s="15"/>
      <c r="F108" s="85"/>
      <c r="G108" s="15"/>
      <c r="H108" s="15"/>
      <c r="I108" s="15"/>
      <c r="J108" s="15"/>
      <c r="K108" s="13"/>
      <c r="L108" s="13"/>
    </row>
    <row r="109" spans="1:12" s="40" customFormat="1">
      <c r="A109" s="75"/>
      <c r="B109" s="13"/>
      <c r="C109" s="120"/>
      <c r="D109" s="15"/>
      <c r="E109" s="15"/>
      <c r="F109" s="85"/>
      <c r="G109" s="15"/>
      <c r="H109" s="15"/>
      <c r="I109" s="15"/>
      <c r="J109" s="15"/>
      <c r="K109" s="13"/>
      <c r="L109" s="13"/>
    </row>
    <row r="110" spans="1:12" s="40" customFormat="1">
      <c r="A110" s="75"/>
      <c r="B110" s="13"/>
      <c r="C110" s="120"/>
      <c r="D110" s="15"/>
      <c r="E110" s="15"/>
      <c r="F110" s="85"/>
      <c r="G110" s="15"/>
      <c r="H110" s="15"/>
      <c r="I110" s="15"/>
      <c r="J110" s="15"/>
      <c r="K110" s="13"/>
      <c r="L110" s="13"/>
    </row>
    <row r="111" spans="1:12" s="40" customFormat="1">
      <c r="A111" s="75"/>
      <c r="B111" s="13"/>
      <c r="C111" s="120"/>
      <c r="D111" s="15"/>
      <c r="E111" s="15"/>
      <c r="F111" s="85"/>
      <c r="G111" s="15"/>
      <c r="H111" s="15"/>
      <c r="I111" s="15"/>
      <c r="J111" s="15"/>
      <c r="K111" s="13"/>
      <c r="L111" s="13"/>
    </row>
    <row r="112" spans="1:12" s="40" customFormat="1">
      <c r="A112" s="75"/>
      <c r="B112" s="13"/>
      <c r="C112" s="120"/>
      <c r="D112" s="15"/>
      <c r="E112" s="15"/>
      <c r="F112" s="85"/>
      <c r="G112" s="15"/>
      <c r="H112" s="15"/>
      <c r="I112" s="15"/>
      <c r="J112" s="15"/>
      <c r="K112" s="13"/>
      <c r="L112" s="13"/>
    </row>
    <row r="113" spans="1:12" s="40" customFormat="1">
      <c r="A113" s="75"/>
      <c r="B113" s="13"/>
      <c r="C113" s="120"/>
      <c r="D113" s="15"/>
      <c r="E113" s="15"/>
      <c r="F113" s="85"/>
      <c r="G113" s="15"/>
      <c r="H113" s="15"/>
      <c r="I113" s="15"/>
      <c r="J113" s="15"/>
      <c r="K113" s="13"/>
      <c r="L113" s="13"/>
    </row>
    <row r="114" spans="1:12" s="40" customFormat="1">
      <c r="A114" s="75"/>
      <c r="B114" s="13"/>
      <c r="C114" s="120"/>
      <c r="D114" s="15"/>
      <c r="E114" s="15"/>
      <c r="F114" s="85"/>
      <c r="G114" s="15"/>
      <c r="H114" s="15"/>
      <c r="I114" s="15"/>
      <c r="J114" s="15"/>
      <c r="K114" s="13"/>
      <c r="L114" s="13"/>
    </row>
    <row r="115" spans="1:12" s="40" customFormat="1">
      <c r="A115" s="75"/>
      <c r="B115" s="13"/>
      <c r="C115" s="120"/>
      <c r="D115" s="15"/>
      <c r="E115" s="15"/>
      <c r="F115" s="85"/>
      <c r="G115" s="15"/>
      <c r="H115" s="15"/>
      <c r="I115" s="15"/>
      <c r="J115" s="15"/>
      <c r="K115" s="13"/>
      <c r="L115" s="13"/>
    </row>
    <row r="116" spans="1:12" s="40" customFormat="1">
      <c r="A116" s="75"/>
      <c r="B116" s="13"/>
      <c r="C116" s="120"/>
      <c r="D116" s="15"/>
      <c r="E116" s="15"/>
      <c r="F116" s="85"/>
      <c r="G116" s="15"/>
      <c r="H116" s="15"/>
      <c r="I116" s="15"/>
      <c r="J116" s="15"/>
      <c r="K116" s="13"/>
      <c r="L116" s="13"/>
    </row>
    <row r="117" spans="1:12" s="40" customFormat="1">
      <c r="A117" s="75"/>
      <c r="B117" s="13"/>
      <c r="C117" s="120"/>
      <c r="D117" s="15"/>
      <c r="E117" s="15"/>
      <c r="F117" s="85"/>
      <c r="G117" s="15"/>
      <c r="H117" s="15"/>
      <c r="I117" s="15"/>
      <c r="J117" s="15"/>
      <c r="K117" s="13"/>
      <c r="L117" s="13"/>
    </row>
    <row r="118" spans="1:12" s="40" customFormat="1">
      <c r="A118" s="75"/>
      <c r="B118" s="13"/>
      <c r="C118" s="120"/>
      <c r="D118" s="15"/>
      <c r="E118" s="15"/>
      <c r="F118" s="85"/>
      <c r="G118" s="15"/>
      <c r="H118" s="15"/>
      <c r="I118" s="15"/>
      <c r="J118" s="15"/>
      <c r="K118" s="13"/>
      <c r="L118" s="13"/>
    </row>
    <row r="119" spans="1:12" s="40" customFormat="1">
      <c r="A119" s="75"/>
      <c r="B119" s="13"/>
      <c r="C119" s="120"/>
      <c r="D119" s="15"/>
      <c r="E119" s="15"/>
      <c r="F119" s="85"/>
      <c r="G119" s="15"/>
      <c r="H119" s="15"/>
      <c r="I119" s="15"/>
      <c r="J119" s="15"/>
      <c r="K119" s="13"/>
      <c r="L119" s="13"/>
    </row>
    <row r="120" spans="1:12" s="40" customFormat="1">
      <c r="A120" s="75"/>
      <c r="B120" s="13"/>
      <c r="C120" s="120"/>
      <c r="D120" s="15"/>
      <c r="E120" s="15"/>
      <c r="F120" s="85"/>
      <c r="G120" s="15"/>
      <c r="H120" s="15"/>
      <c r="I120" s="15"/>
      <c r="J120" s="15"/>
      <c r="K120" s="13"/>
      <c r="L120" s="13"/>
    </row>
    <row r="121" spans="1:12" s="40" customFormat="1">
      <c r="A121" s="75"/>
      <c r="B121" s="13"/>
      <c r="C121" s="120"/>
      <c r="D121" s="15"/>
      <c r="E121" s="15"/>
      <c r="F121" s="85"/>
      <c r="G121" s="15"/>
      <c r="H121" s="15"/>
      <c r="I121" s="15"/>
      <c r="J121" s="15"/>
      <c r="K121" s="13"/>
      <c r="L121" s="13"/>
    </row>
    <row r="122" spans="1:12" s="40" customFormat="1">
      <c r="A122" s="75"/>
      <c r="B122" s="13"/>
      <c r="C122" s="120"/>
      <c r="D122" s="15"/>
      <c r="E122" s="15"/>
      <c r="F122" s="85"/>
      <c r="G122" s="15"/>
      <c r="H122" s="15"/>
      <c r="I122" s="15"/>
      <c r="J122" s="15"/>
      <c r="K122" s="13"/>
      <c r="L122" s="13"/>
    </row>
    <row r="123" spans="1:12" s="40" customFormat="1">
      <c r="A123" s="75"/>
      <c r="B123" s="13"/>
      <c r="C123" s="120"/>
      <c r="D123" s="15"/>
      <c r="E123" s="15"/>
      <c r="F123" s="85"/>
      <c r="G123" s="15"/>
      <c r="H123" s="15"/>
      <c r="I123" s="15"/>
      <c r="J123" s="15"/>
      <c r="K123" s="13"/>
      <c r="L123" s="13"/>
    </row>
    <row r="124" spans="1:12" s="40" customFormat="1">
      <c r="A124" s="75"/>
      <c r="B124" s="13"/>
      <c r="C124" s="120"/>
      <c r="D124" s="15"/>
      <c r="E124" s="15"/>
      <c r="F124" s="85"/>
      <c r="G124" s="15"/>
      <c r="H124" s="15"/>
      <c r="I124" s="15"/>
      <c r="J124" s="15"/>
      <c r="K124" s="13"/>
      <c r="L124" s="13"/>
    </row>
    <row r="125" spans="1:12" s="40" customFormat="1">
      <c r="A125" s="75"/>
      <c r="B125" s="13"/>
      <c r="C125" s="120"/>
      <c r="D125" s="15"/>
      <c r="E125" s="15"/>
      <c r="F125" s="85"/>
      <c r="G125" s="15"/>
      <c r="H125" s="15"/>
      <c r="I125" s="15"/>
      <c r="J125" s="15"/>
      <c r="K125" s="13"/>
      <c r="L125" s="13"/>
    </row>
    <row r="126" spans="1:12" s="40" customFormat="1">
      <c r="A126" s="75"/>
      <c r="B126" s="13"/>
      <c r="C126" s="120"/>
      <c r="D126" s="15"/>
      <c r="E126" s="15"/>
      <c r="F126" s="85"/>
      <c r="G126" s="15"/>
      <c r="H126" s="15"/>
      <c r="I126" s="15"/>
      <c r="J126" s="15"/>
      <c r="K126" s="13"/>
      <c r="L126" s="13"/>
    </row>
    <row r="127" spans="1:12" s="40" customFormat="1">
      <c r="A127" s="75"/>
      <c r="B127" s="13"/>
      <c r="C127" s="120"/>
      <c r="D127" s="15"/>
      <c r="E127" s="15"/>
      <c r="F127" s="85"/>
      <c r="G127" s="15"/>
      <c r="H127" s="15"/>
      <c r="I127" s="15"/>
      <c r="J127" s="15"/>
      <c r="K127" s="13"/>
      <c r="L127" s="13"/>
    </row>
    <row r="128" spans="1:12" s="40" customFormat="1">
      <c r="A128" s="75"/>
      <c r="B128" s="13"/>
      <c r="C128" s="120"/>
      <c r="D128" s="15"/>
      <c r="E128" s="15"/>
      <c r="F128" s="85"/>
      <c r="G128" s="15"/>
      <c r="H128" s="15"/>
      <c r="I128" s="15"/>
      <c r="J128" s="15"/>
      <c r="K128" s="13"/>
      <c r="L128" s="13"/>
    </row>
    <row r="129" spans="1:12" s="40" customFormat="1">
      <c r="A129" s="75"/>
      <c r="B129" s="13"/>
      <c r="C129" s="120"/>
      <c r="D129" s="15"/>
      <c r="E129" s="15"/>
      <c r="F129" s="85"/>
      <c r="G129" s="15"/>
      <c r="H129" s="15"/>
      <c r="I129" s="15"/>
      <c r="J129" s="15"/>
      <c r="K129" s="13"/>
      <c r="L129" s="13"/>
    </row>
    <row r="130" spans="1:12" s="40" customFormat="1">
      <c r="A130" s="75"/>
      <c r="B130" s="13"/>
      <c r="C130" s="120"/>
      <c r="D130" s="15"/>
      <c r="E130" s="15"/>
      <c r="F130" s="85"/>
      <c r="G130" s="15"/>
      <c r="H130" s="15"/>
      <c r="I130" s="15"/>
      <c r="J130" s="15"/>
      <c r="K130" s="13"/>
      <c r="L130" s="13"/>
    </row>
    <row r="131" spans="1:12" s="40" customFormat="1">
      <c r="A131" s="75"/>
      <c r="B131" s="13"/>
      <c r="C131" s="120"/>
      <c r="D131" s="15"/>
      <c r="E131" s="15"/>
      <c r="F131" s="85"/>
      <c r="G131" s="15"/>
      <c r="H131" s="15"/>
      <c r="I131" s="15"/>
      <c r="J131" s="15"/>
      <c r="K131" s="13"/>
      <c r="L131" s="13"/>
    </row>
    <row r="132" spans="1:12" s="40" customFormat="1">
      <c r="A132" s="75"/>
      <c r="B132" s="13"/>
      <c r="C132" s="120"/>
      <c r="D132" s="15"/>
      <c r="E132" s="15"/>
      <c r="F132" s="85"/>
      <c r="G132" s="15"/>
      <c r="H132" s="15"/>
      <c r="I132" s="15"/>
      <c r="J132" s="15"/>
      <c r="K132" s="13"/>
      <c r="L132" s="13"/>
    </row>
    <row r="133" spans="1:12" s="40" customFormat="1">
      <c r="A133" s="75"/>
      <c r="B133" s="13"/>
      <c r="C133" s="120"/>
      <c r="D133" s="15"/>
      <c r="E133" s="15"/>
      <c r="F133" s="85"/>
      <c r="G133" s="15"/>
      <c r="H133" s="15"/>
      <c r="I133" s="15"/>
      <c r="J133" s="15"/>
      <c r="K133" s="13"/>
      <c r="L133" s="13"/>
    </row>
    <row r="134" spans="1:12" s="40" customFormat="1">
      <c r="A134" s="75"/>
      <c r="B134" s="13"/>
      <c r="C134" s="120"/>
      <c r="D134" s="15"/>
      <c r="E134" s="15"/>
      <c r="F134" s="85"/>
      <c r="G134" s="15"/>
      <c r="H134" s="15"/>
      <c r="I134" s="15"/>
      <c r="J134" s="15"/>
      <c r="K134" s="13"/>
      <c r="L134" s="13"/>
    </row>
    <row r="135" spans="1:12" s="40" customFormat="1">
      <c r="A135" s="75"/>
      <c r="B135" s="13"/>
      <c r="C135" s="120"/>
      <c r="D135" s="15"/>
      <c r="E135" s="15"/>
      <c r="F135" s="85"/>
      <c r="G135" s="15"/>
      <c r="H135" s="15"/>
      <c r="I135" s="15"/>
      <c r="J135" s="15"/>
      <c r="K135" s="13"/>
      <c r="L135" s="13"/>
    </row>
    <row r="136" spans="1:12" s="40" customFormat="1">
      <c r="A136" s="75"/>
      <c r="B136" s="13"/>
      <c r="C136" s="120"/>
      <c r="D136" s="15"/>
      <c r="E136" s="15"/>
      <c r="F136" s="85"/>
      <c r="G136" s="15"/>
      <c r="H136" s="15"/>
      <c r="I136" s="15"/>
      <c r="J136" s="15"/>
      <c r="K136" s="13"/>
      <c r="L136" s="13"/>
    </row>
    <row r="137" spans="1:12" s="40" customFormat="1">
      <c r="A137" s="75"/>
      <c r="B137" s="13"/>
      <c r="C137" s="120"/>
      <c r="D137" s="15"/>
      <c r="E137" s="15"/>
      <c r="F137" s="85"/>
      <c r="G137" s="15"/>
      <c r="H137" s="15"/>
      <c r="I137" s="15"/>
      <c r="J137" s="15"/>
      <c r="K137" s="13"/>
      <c r="L137" s="13"/>
    </row>
    <row r="138" spans="1:12">
      <c r="A138" s="75"/>
      <c r="F138" s="85"/>
    </row>
    <row r="139" spans="1:12">
      <c r="A139" s="75"/>
      <c r="F139" s="85"/>
    </row>
    <row r="140" spans="1:12">
      <c r="A140" s="75"/>
      <c r="F140" s="85"/>
    </row>
    <row r="141" spans="1:12">
      <c r="A141" s="75"/>
      <c r="F141" s="85"/>
    </row>
    <row r="142" spans="1:12">
      <c r="A142" s="75"/>
      <c r="F142" s="85"/>
    </row>
    <row r="143" spans="1:12">
      <c r="A143" s="75"/>
      <c r="F143" s="85"/>
    </row>
    <row r="144" spans="1:12">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sheetData>
  <mergeCells count="6">
    <mergeCell ref="F1:J1"/>
    <mergeCell ref="L1:L2"/>
    <mergeCell ref="G2:J2"/>
    <mergeCell ref="G3:J3"/>
    <mergeCell ref="G5:J5"/>
    <mergeCell ref="G32:J32"/>
  </mergeCells>
  <conditionalFormatting sqref="C43:J1923">
    <cfRule type="notContainsBlanks" dxfId="7" priority="5">
      <formula>LEN(TRIM(C43))&gt;0</formula>
    </cfRule>
  </conditionalFormatting>
  <conditionalFormatting sqref="C4">
    <cfRule type="cellIs" dxfId="6" priority="3" operator="equal">
      <formula>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F43:F1923</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1"/>
  <sheetViews>
    <sheetView showGridLines="0" workbookViewId="0">
      <pane ySplit="4" topLeftCell="A5" activePane="bottomLeft" state="frozenSplit"/>
      <selection pane="bottomLeft" activeCell="H12" sqref="H12"/>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October Income"</f>
        <v>2017 October Income</v>
      </c>
      <c r="G1" s="147"/>
      <c r="H1" s="147"/>
      <c r="I1" s="147"/>
      <c r="J1" s="147"/>
      <c r="K1" s="90"/>
      <c r="L1" s="149" t="s">
        <v>49</v>
      </c>
      <c r="M1" s="90"/>
      <c r="N1" s="90"/>
    </row>
    <row r="2" spans="1:14" s="40" customFormat="1">
      <c r="A2" s="91"/>
      <c r="B2" s="92"/>
      <c r="C2" s="115"/>
      <c r="D2" s="80"/>
      <c r="E2" s="93"/>
      <c r="F2" s="94" t="s">
        <v>33</v>
      </c>
      <c r="G2" s="146">
        <f>SUM(C6:C1977)</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170" t="s">
        <v>118</v>
      </c>
      <c r="B5" s="171"/>
      <c r="C5" s="164"/>
      <c r="D5" s="165"/>
      <c r="E5" s="165"/>
      <c r="F5" s="135"/>
      <c r="G5" s="174"/>
      <c r="H5" s="174"/>
      <c r="I5" s="174"/>
      <c r="J5" s="174"/>
      <c r="K5" s="172"/>
      <c r="L5" s="43">
        <v>0</v>
      </c>
      <c r="M5" s="172"/>
      <c r="N5" s="172"/>
    </row>
    <row r="6" spans="1:14">
      <c r="A6" s="75"/>
      <c r="B6" s="129"/>
      <c r="C6" s="159"/>
      <c r="D6" s="123"/>
      <c r="E6" s="123"/>
      <c r="F6" s="123" t="s">
        <v>40</v>
      </c>
      <c r="G6" s="123"/>
      <c r="H6" s="123"/>
      <c r="I6" s="123"/>
      <c r="J6" s="123"/>
      <c r="K6" s="15"/>
      <c r="L6" s="14"/>
      <c r="M6" s="14"/>
      <c r="N6" s="14"/>
    </row>
    <row r="7" spans="1:14">
      <c r="A7" s="75"/>
      <c r="B7" s="129"/>
      <c r="C7" s="159"/>
      <c r="D7" s="123"/>
      <c r="E7" s="123"/>
      <c r="F7" s="123" t="s">
        <v>40</v>
      </c>
      <c r="G7" s="123"/>
      <c r="H7" s="123"/>
      <c r="I7" s="123"/>
      <c r="J7" s="123"/>
      <c r="K7" s="15"/>
      <c r="L7" s="14"/>
      <c r="M7" s="14"/>
      <c r="N7" s="14"/>
    </row>
    <row r="8" spans="1:14">
      <c r="A8" s="75"/>
      <c r="B8" s="129"/>
      <c r="C8" s="159"/>
      <c r="D8" s="123"/>
      <c r="E8" s="123"/>
      <c r="F8" s="123" t="s">
        <v>40</v>
      </c>
      <c r="G8" s="123"/>
      <c r="H8" s="123"/>
      <c r="I8" s="123"/>
      <c r="J8" s="123"/>
      <c r="K8" s="15"/>
      <c r="L8" s="14"/>
      <c r="M8" s="14"/>
      <c r="N8" s="14"/>
    </row>
    <row r="9" spans="1:14">
      <c r="A9" s="75"/>
      <c r="B9" s="129"/>
      <c r="C9" s="159"/>
      <c r="D9" s="123"/>
      <c r="E9" s="123"/>
      <c r="F9" s="123" t="s">
        <v>40</v>
      </c>
      <c r="G9" s="123"/>
      <c r="H9" s="123"/>
      <c r="I9" s="123"/>
      <c r="J9" s="123"/>
      <c r="K9" s="15"/>
      <c r="L9" s="14"/>
      <c r="M9" s="14"/>
      <c r="N9" s="14"/>
    </row>
    <row r="10" spans="1:14">
      <c r="A10" s="75"/>
      <c r="B10" s="129"/>
      <c r="C10" s="159"/>
      <c r="D10" s="123"/>
      <c r="E10" s="123"/>
      <c r="F10" s="123" t="s">
        <v>40</v>
      </c>
      <c r="G10" s="123"/>
      <c r="H10" s="123"/>
      <c r="I10" s="123"/>
      <c r="J10" s="123"/>
      <c r="K10" s="15"/>
      <c r="L10" s="14"/>
      <c r="M10" s="14"/>
      <c r="N10" s="14"/>
    </row>
    <row r="11" spans="1:14">
      <c r="A11" s="75"/>
      <c r="B11" s="129"/>
      <c r="C11" s="159"/>
      <c r="D11" s="123"/>
      <c r="E11" s="123"/>
      <c r="F11" s="123" t="s">
        <v>40</v>
      </c>
      <c r="G11" s="123"/>
      <c r="H11" s="123"/>
      <c r="I11" s="123"/>
      <c r="J11" s="123"/>
      <c r="K11" s="15"/>
      <c r="L11" s="14"/>
      <c r="M11" s="14"/>
      <c r="N11" s="14"/>
    </row>
    <row r="12" spans="1:14">
      <c r="A12" s="75"/>
      <c r="B12" s="9"/>
      <c r="C12" s="159"/>
      <c r="D12" s="123"/>
      <c r="E12" s="123"/>
      <c r="F12" s="123" t="s">
        <v>40</v>
      </c>
      <c r="G12" s="123"/>
      <c r="H12" s="123"/>
      <c r="I12" s="123"/>
      <c r="J12" s="123"/>
      <c r="K12" s="15"/>
      <c r="L12" s="14"/>
      <c r="M12" s="14"/>
      <c r="N12" s="14"/>
    </row>
    <row r="13" spans="1:14">
      <c r="A13" s="75"/>
      <c r="B13" s="9"/>
      <c r="C13" s="159"/>
      <c r="D13" s="123"/>
      <c r="E13" s="123"/>
      <c r="F13" s="123" t="s">
        <v>40</v>
      </c>
      <c r="G13" s="123"/>
      <c r="H13" s="123"/>
      <c r="I13" s="123"/>
      <c r="J13" s="123"/>
      <c r="K13" s="15"/>
      <c r="L13" s="14"/>
      <c r="M13" s="14"/>
      <c r="N13" s="14"/>
    </row>
    <row r="14" spans="1:14">
      <c r="A14" s="75"/>
      <c r="B14" s="9"/>
      <c r="C14" s="159"/>
      <c r="D14" s="123"/>
      <c r="E14" s="123"/>
      <c r="F14" s="123" t="s">
        <v>40</v>
      </c>
      <c r="G14" s="123"/>
      <c r="H14" s="123"/>
      <c r="I14" s="160"/>
      <c r="J14" s="123"/>
      <c r="K14" s="15"/>
      <c r="L14" s="14"/>
      <c r="M14" s="14"/>
      <c r="N14" s="14"/>
    </row>
    <row r="15" spans="1:14">
      <c r="A15" s="75"/>
      <c r="B15" s="9"/>
      <c r="C15" s="159"/>
      <c r="D15" s="123"/>
      <c r="E15" s="123"/>
      <c r="F15" s="123" t="s">
        <v>40</v>
      </c>
      <c r="G15" s="123"/>
      <c r="H15" s="123"/>
      <c r="I15" s="123"/>
      <c r="J15" s="123"/>
      <c r="K15" s="15"/>
      <c r="L15" s="14"/>
      <c r="M15" s="14"/>
      <c r="N15" s="14"/>
    </row>
    <row r="16" spans="1:14">
      <c r="A16" s="75"/>
      <c r="B16" s="9"/>
      <c r="C16" s="159"/>
      <c r="D16" s="123"/>
      <c r="E16" s="123"/>
      <c r="F16" s="123" t="s">
        <v>40</v>
      </c>
      <c r="G16" s="123"/>
      <c r="H16" s="123"/>
      <c r="I16" s="123"/>
      <c r="J16" s="123"/>
      <c r="K16" s="15"/>
      <c r="L16" s="14"/>
      <c r="M16" s="14"/>
      <c r="N16" s="14"/>
    </row>
    <row r="17" spans="1:14">
      <c r="A17" s="75"/>
      <c r="B17" s="9"/>
      <c r="C17" s="159"/>
      <c r="D17" s="123"/>
      <c r="E17" s="123"/>
      <c r="F17" s="123" t="s">
        <v>40</v>
      </c>
      <c r="G17" s="123"/>
      <c r="H17" s="123"/>
      <c r="I17" s="123"/>
      <c r="J17" s="123"/>
      <c r="K17" s="15"/>
      <c r="L17" s="14"/>
      <c r="M17" s="14"/>
      <c r="N17" s="14"/>
    </row>
    <row r="18" spans="1:14">
      <c r="A18" s="75"/>
      <c r="B18" s="9"/>
      <c r="C18" s="159"/>
      <c r="D18" s="123"/>
      <c r="E18" s="123"/>
      <c r="F18" s="123" t="s">
        <v>40</v>
      </c>
      <c r="G18" s="123"/>
      <c r="H18" s="123"/>
      <c r="I18" s="123"/>
      <c r="J18" s="123"/>
      <c r="K18" s="15"/>
      <c r="L18" s="14"/>
      <c r="M18" s="14"/>
      <c r="N18" s="14"/>
    </row>
    <row r="19" spans="1:14">
      <c r="A19" s="75"/>
      <c r="B19" s="9"/>
      <c r="C19" s="159"/>
      <c r="D19" s="123"/>
      <c r="E19" s="123"/>
      <c r="F19" s="123" t="s">
        <v>40</v>
      </c>
      <c r="G19" s="123"/>
      <c r="H19" s="123"/>
      <c r="I19" s="123"/>
      <c r="J19" s="123"/>
      <c r="K19" s="15"/>
      <c r="L19" s="14"/>
      <c r="M19" s="14"/>
      <c r="N19" s="14"/>
    </row>
    <row r="20" spans="1:14">
      <c r="A20" s="75"/>
      <c r="B20" s="9"/>
      <c r="C20" s="159"/>
      <c r="D20" s="123"/>
      <c r="E20" s="123"/>
      <c r="F20" s="123" t="s">
        <v>40</v>
      </c>
      <c r="G20" s="123"/>
      <c r="H20" s="123"/>
      <c r="I20" s="123"/>
      <c r="J20" s="123"/>
      <c r="K20" s="15"/>
      <c r="L20" s="14"/>
      <c r="M20" s="14"/>
      <c r="N20" s="14"/>
    </row>
    <row r="21" spans="1:14">
      <c r="A21" s="75"/>
      <c r="B21" s="9"/>
      <c r="C21" s="159"/>
      <c r="D21" s="123"/>
      <c r="E21" s="123"/>
      <c r="F21" s="123" t="s">
        <v>40</v>
      </c>
      <c r="G21" s="123"/>
      <c r="H21" s="123"/>
      <c r="I21" s="123"/>
      <c r="J21" s="123"/>
      <c r="K21" s="15"/>
      <c r="L21" s="14"/>
      <c r="M21" s="14"/>
      <c r="N21" s="14"/>
    </row>
    <row r="22" spans="1:14">
      <c r="A22" s="75"/>
      <c r="B22" s="9"/>
      <c r="C22" s="159"/>
      <c r="D22" s="123"/>
      <c r="E22" s="123"/>
      <c r="F22" s="123" t="s">
        <v>40</v>
      </c>
      <c r="G22" s="123"/>
      <c r="H22" s="123"/>
      <c r="I22" s="123"/>
      <c r="J22" s="123"/>
      <c r="K22" s="15"/>
      <c r="L22" s="14"/>
      <c r="M22" s="14"/>
      <c r="N22" s="14"/>
    </row>
    <row r="23" spans="1:14">
      <c r="A23" s="75"/>
      <c r="B23" s="9"/>
      <c r="C23" s="159"/>
      <c r="D23" s="123"/>
      <c r="E23" s="123"/>
      <c r="F23" s="123" t="s">
        <v>40</v>
      </c>
      <c r="G23" s="123"/>
      <c r="H23" s="123"/>
      <c r="I23" s="123"/>
      <c r="J23" s="123"/>
      <c r="K23" s="15"/>
      <c r="L23" s="14"/>
      <c r="M23" s="14"/>
      <c r="N23" s="14"/>
    </row>
    <row r="24" spans="1:14">
      <c r="A24" s="75"/>
      <c r="B24" s="9"/>
      <c r="C24" s="159"/>
      <c r="D24" s="123"/>
      <c r="E24" s="123"/>
      <c r="F24" s="123" t="s">
        <v>40</v>
      </c>
      <c r="G24" s="123"/>
      <c r="H24" s="123"/>
      <c r="I24" s="123"/>
      <c r="J24" s="123"/>
      <c r="K24" s="15"/>
      <c r="L24" s="14"/>
      <c r="M24" s="14"/>
      <c r="N24" s="14"/>
    </row>
    <row r="25" spans="1:14">
      <c r="A25" s="75"/>
      <c r="B25" s="9"/>
      <c r="C25" s="159"/>
      <c r="D25" s="123"/>
      <c r="E25" s="123"/>
      <c r="F25" s="123" t="s">
        <v>40</v>
      </c>
      <c r="G25" s="123"/>
      <c r="H25" s="123"/>
      <c r="I25" s="123"/>
      <c r="J25" s="123"/>
      <c r="K25" s="15"/>
      <c r="L25" s="14"/>
      <c r="M25" s="14"/>
      <c r="N25" s="14"/>
    </row>
    <row r="26" spans="1:14">
      <c r="A26" s="75"/>
      <c r="B26" s="9"/>
      <c r="C26" s="159"/>
      <c r="D26" s="123"/>
      <c r="E26" s="123"/>
      <c r="F26" s="123" t="s">
        <v>40</v>
      </c>
      <c r="G26" s="123"/>
      <c r="H26" s="123"/>
      <c r="I26" s="123"/>
      <c r="J26" s="123"/>
      <c r="K26" s="15"/>
      <c r="L26" s="14"/>
      <c r="M26" s="14"/>
      <c r="N26" s="14"/>
    </row>
    <row r="27" spans="1:14">
      <c r="A27" s="75"/>
      <c r="B27" s="9"/>
      <c r="C27" s="159"/>
      <c r="D27" s="123"/>
      <c r="E27" s="123"/>
      <c r="F27" s="123" t="s">
        <v>40</v>
      </c>
      <c r="G27" s="123"/>
      <c r="H27" s="123"/>
      <c r="I27" s="123"/>
      <c r="J27" s="123"/>
      <c r="K27" s="15"/>
      <c r="L27" s="14"/>
      <c r="M27" s="14"/>
      <c r="N27" s="14"/>
    </row>
    <row r="28" spans="1:14">
      <c r="A28" s="75"/>
      <c r="B28" s="9"/>
      <c r="C28" s="159"/>
      <c r="D28" s="123"/>
      <c r="E28" s="123"/>
      <c r="F28" s="123" t="s">
        <v>40</v>
      </c>
      <c r="G28" s="123"/>
      <c r="H28" s="123"/>
      <c r="I28" s="123"/>
      <c r="J28" s="123"/>
      <c r="K28" s="15"/>
      <c r="L28" s="14"/>
      <c r="M28" s="14"/>
      <c r="N28" s="14"/>
    </row>
    <row r="29" spans="1:14">
      <c r="A29" s="75"/>
      <c r="B29" s="9"/>
      <c r="C29" s="159"/>
      <c r="D29" s="123"/>
      <c r="E29" s="123"/>
      <c r="F29" s="123" t="s">
        <v>40</v>
      </c>
      <c r="G29" s="123"/>
      <c r="H29" s="123"/>
      <c r="I29" s="123"/>
      <c r="J29" s="123"/>
      <c r="K29" s="15"/>
      <c r="L29" s="14"/>
      <c r="M29" s="14"/>
      <c r="N29" s="14"/>
    </row>
    <row r="30" spans="1:14">
      <c r="A30" s="75"/>
      <c r="B30" s="9"/>
      <c r="C30" s="159"/>
      <c r="D30" s="123"/>
      <c r="E30" s="123"/>
      <c r="F30" s="123" t="s">
        <v>40</v>
      </c>
      <c r="G30" s="123"/>
      <c r="H30" s="123"/>
      <c r="I30" s="123"/>
      <c r="J30" s="123"/>
      <c r="K30" s="15"/>
      <c r="L30" s="14"/>
      <c r="M30" s="14"/>
      <c r="N30" s="14"/>
    </row>
    <row r="31" spans="1:14">
      <c r="A31" s="75"/>
      <c r="B31" s="16"/>
      <c r="C31" s="161"/>
      <c r="D31" s="162"/>
      <c r="E31" s="162"/>
      <c r="F31" s="162"/>
      <c r="G31" s="162"/>
      <c r="H31" s="162"/>
      <c r="I31" s="162"/>
      <c r="J31" s="162"/>
      <c r="K31" s="15"/>
      <c r="L31" s="14"/>
      <c r="M31" s="14"/>
      <c r="N31" s="14"/>
    </row>
    <row r="32" spans="1:14" ht="17">
      <c r="A32" s="163" t="s">
        <v>47</v>
      </c>
      <c r="B32" s="163"/>
      <c r="C32" s="164"/>
      <c r="D32" s="165"/>
      <c r="E32" s="166"/>
      <c r="F32" s="167"/>
      <c r="G32" s="148"/>
      <c r="H32" s="148"/>
      <c r="I32" s="148"/>
      <c r="J32" s="148"/>
      <c r="K32" s="173"/>
      <c r="L32" s="43">
        <v>0</v>
      </c>
      <c r="M32" s="172"/>
      <c r="N32" s="172"/>
    </row>
    <row r="33" spans="1:14">
      <c r="A33" s="75"/>
      <c r="B33" s="14"/>
      <c r="C33" s="122"/>
      <c r="D33" s="168"/>
      <c r="E33" s="168"/>
      <c r="F33" s="83"/>
      <c r="G33" s="168"/>
      <c r="H33" s="168"/>
      <c r="I33" s="168"/>
      <c r="J33" s="168"/>
      <c r="K33" s="14"/>
      <c r="L33" s="14"/>
      <c r="M33" s="14"/>
      <c r="N33" s="14"/>
    </row>
    <row r="34" spans="1:14">
      <c r="A34" s="75"/>
      <c r="B34" s="129"/>
      <c r="C34" s="122"/>
      <c r="D34" s="123"/>
      <c r="E34" s="123"/>
      <c r="F34" s="83"/>
      <c r="G34" s="168"/>
      <c r="H34" s="168"/>
      <c r="I34" s="168"/>
      <c r="J34" s="168"/>
      <c r="K34" s="14"/>
      <c r="L34" s="14"/>
      <c r="M34" s="14"/>
      <c r="N34" s="14"/>
    </row>
    <row r="35" spans="1:14">
      <c r="A35" s="75"/>
      <c r="B35" s="14"/>
      <c r="C35" s="122"/>
      <c r="D35" s="168"/>
      <c r="E35" s="168"/>
      <c r="F35" s="83"/>
      <c r="G35" s="168"/>
      <c r="H35" s="168"/>
      <c r="I35" s="160"/>
      <c r="J35" s="168"/>
      <c r="K35" s="14"/>
      <c r="L35" s="14"/>
      <c r="M35" s="14"/>
      <c r="N35" s="14"/>
    </row>
    <row r="36" spans="1:14">
      <c r="A36" s="75"/>
      <c r="B36" s="14"/>
      <c r="C36" s="122"/>
      <c r="D36" s="168"/>
      <c r="E36" s="168"/>
      <c r="F36" s="83"/>
      <c r="G36" s="168"/>
      <c r="H36" s="168"/>
      <c r="I36" s="168"/>
      <c r="J36" s="168"/>
      <c r="K36" s="14"/>
      <c r="L36" s="14"/>
      <c r="M36" s="14"/>
      <c r="N36" s="14"/>
    </row>
    <row r="37" spans="1:14">
      <c r="A37" s="75"/>
      <c r="B37" s="14"/>
      <c r="C37" s="122"/>
      <c r="D37" s="168"/>
      <c r="E37" s="168"/>
      <c r="F37" s="83"/>
      <c r="G37" s="168"/>
      <c r="H37" s="168"/>
      <c r="I37" s="168"/>
      <c r="J37" s="168"/>
      <c r="K37" s="14"/>
      <c r="L37" s="14"/>
      <c r="M37" s="14"/>
      <c r="N37" s="14"/>
    </row>
    <row r="38" spans="1:14">
      <c r="A38" s="131"/>
      <c r="B38" s="124"/>
      <c r="C38" s="124"/>
      <c r="D38" s="124"/>
      <c r="E38" s="162"/>
      <c r="F38" s="169"/>
      <c r="K38" s="14"/>
      <c r="L38" s="14"/>
      <c r="M38" s="14"/>
      <c r="N38" s="14"/>
    </row>
    <row r="39" spans="1:14">
      <c r="A39" s="131"/>
      <c r="B39" s="124"/>
      <c r="C39" s="124"/>
      <c r="D39" s="124"/>
      <c r="E39" s="162"/>
      <c r="F39" s="169"/>
      <c r="K39" s="14"/>
      <c r="L39" s="14"/>
      <c r="M39" s="14"/>
      <c r="N39" s="14"/>
    </row>
    <row r="40" spans="1:14">
      <c r="A40" s="131"/>
      <c r="B40" s="124"/>
      <c r="C40" s="124"/>
      <c r="D40" s="124"/>
      <c r="E40" s="162"/>
      <c r="F40" s="169"/>
      <c r="K40" s="15"/>
      <c r="L40" s="14"/>
      <c r="M40" s="14"/>
      <c r="N40" s="14"/>
    </row>
    <row r="41" spans="1:14">
      <c r="A41" s="75"/>
      <c r="B41" s="16"/>
      <c r="C41" s="161"/>
      <c r="D41" s="162"/>
      <c r="E41" s="162"/>
      <c r="F41" s="162"/>
      <c r="G41" s="162"/>
      <c r="H41" s="162"/>
      <c r="I41" s="162"/>
      <c r="J41" s="162"/>
      <c r="K41" s="15"/>
      <c r="L41" s="14"/>
      <c r="M41" s="14"/>
      <c r="N41" s="14"/>
    </row>
    <row r="42" spans="1:14" s="40" customFormat="1">
      <c r="A42" s="81"/>
      <c r="C42" s="115"/>
      <c r="D42" s="80"/>
      <c r="E42" s="80"/>
      <c r="F42" s="85"/>
      <c r="G42" s="80"/>
      <c r="H42" s="80"/>
      <c r="I42" s="80"/>
      <c r="J42" s="80"/>
    </row>
    <row r="43" spans="1:14" s="40" customFormat="1">
      <c r="A43" s="81"/>
      <c r="C43" s="115"/>
      <c r="D43" s="80"/>
      <c r="E43" s="80"/>
      <c r="F43" s="85"/>
      <c r="G43" s="80"/>
      <c r="H43" s="80"/>
      <c r="I43" s="80"/>
      <c r="J43" s="80"/>
    </row>
    <row r="44" spans="1:14" s="40" customFormat="1">
      <c r="A44" s="81"/>
      <c r="C44" s="115"/>
      <c r="D44" s="80"/>
      <c r="E44" s="80"/>
      <c r="F44" s="85"/>
      <c r="G44" s="80"/>
      <c r="H44" s="80"/>
      <c r="I44" s="80"/>
      <c r="J44" s="80"/>
    </row>
    <row r="45" spans="1:14" s="40" customFormat="1">
      <c r="A45" s="81"/>
      <c r="C45" s="115"/>
      <c r="D45" s="80"/>
      <c r="E45" s="80"/>
      <c r="F45" s="85"/>
      <c r="G45" s="80"/>
      <c r="H45" s="80"/>
      <c r="I45" s="80"/>
      <c r="J45" s="80"/>
    </row>
    <row r="46" spans="1:14" s="40" customFormat="1">
      <c r="A46" s="81"/>
      <c r="C46" s="115"/>
      <c r="D46" s="80"/>
      <c r="E46" s="80"/>
      <c r="F46" s="85"/>
      <c r="G46" s="80"/>
      <c r="H46" s="80"/>
      <c r="I46" s="80"/>
      <c r="J46" s="80"/>
    </row>
    <row r="47" spans="1:14" s="40" customFormat="1">
      <c r="A47" s="81"/>
      <c r="C47" s="115"/>
      <c r="D47" s="80"/>
      <c r="E47" s="80"/>
      <c r="F47" s="85"/>
      <c r="G47" s="80"/>
      <c r="H47" s="80"/>
      <c r="I47" s="80"/>
      <c r="J47" s="80"/>
    </row>
    <row r="48" spans="1:14" s="40" customFormat="1">
      <c r="A48" s="81"/>
      <c r="C48" s="115"/>
      <c r="D48" s="80"/>
      <c r="E48" s="80"/>
      <c r="F48" s="85"/>
      <c r="G48" s="80"/>
      <c r="H48" s="80"/>
      <c r="I48" s="80"/>
      <c r="J48" s="80"/>
    </row>
    <row r="49" spans="1:10" s="40" customFormat="1">
      <c r="A49" s="81"/>
      <c r="C49" s="115"/>
      <c r="D49" s="80"/>
      <c r="E49" s="80"/>
      <c r="F49" s="85"/>
      <c r="G49" s="80"/>
      <c r="H49" s="80"/>
      <c r="I49" s="80"/>
      <c r="J49" s="80"/>
    </row>
    <row r="50" spans="1:10" s="40" customFormat="1">
      <c r="A50" s="81"/>
      <c r="C50" s="115"/>
      <c r="D50" s="80"/>
      <c r="E50" s="80"/>
      <c r="F50" s="85"/>
      <c r="G50" s="80"/>
      <c r="H50" s="80"/>
      <c r="I50" s="80"/>
      <c r="J50" s="80"/>
    </row>
    <row r="51" spans="1:10" s="40" customFormat="1">
      <c r="A51" s="81"/>
      <c r="C51" s="115"/>
      <c r="D51" s="80"/>
      <c r="E51" s="80"/>
      <c r="F51" s="85"/>
      <c r="G51" s="80"/>
      <c r="H51" s="80"/>
      <c r="I51" s="80"/>
      <c r="J51" s="80"/>
    </row>
    <row r="52" spans="1:10" s="40" customFormat="1">
      <c r="A52" s="81"/>
      <c r="C52" s="115"/>
      <c r="D52" s="80"/>
      <c r="E52" s="80"/>
      <c r="F52" s="85"/>
      <c r="G52" s="80"/>
      <c r="H52" s="80"/>
      <c r="I52" s="80"/>
      <c r="J52" s="80"/>
    </row>
    <row r="53" spans="1:10" s="40" customFormat="1">
      <c r="A53" s="81"/>
      <c r="C53" s="115"/>
      <c r="D53" s="80"/>
      <c r="E53" s="80"/>
      <c r="F53" s="85"/>
      <c r="G53" s="80"/>
      <c r="H53" s="80"/>
      <c r="I53" s="80"/>
      <c r="J53" s="80"/>
    </row>
    <row r="54" spans="1:10" s="40" customFormat="1">
      <c r="A54" s="81"/>
      <c r="C54" s="115"/>
      <c r="D54" s="80"/>
      <c r="E54" s="80"/>
      <c r="F54" s="85"/>
      <c r="G54" s="80"/>
      <c r="H54" s="80"/>
      <c r="I54" s="80"/>
      <c r="J54" s="80"/>
    </row>
    <row r="55" spans="1:10" s="40" customFormat="1">
      <c r="A55" s="81"/>
      <c r="C55" s="115"/>
      <c r="D55" s="80"/>
      <c r="E55" s="80"/>
      <c r="F55" s="85"/>
      <c r="G55" s="80"/>
      <c r="H55" s="80"/>
      <c r="I55" s="80"/>
      <c r="J55" s="80"/>
    </row>
    <row r="56" spans="1:10" s="40" customFormat="1">
      <c r="A56" s="81"/>
      <c r="C56" s="115"/>
      <c r="D56" s="80"/>
      <c r="E56" s="80"/>
      <c r="F56" s="85"/>
      <c r="G56" s="80"/>
      <c r="H56" s="80"/>
      <c r="I56" s="80"/>
      <c r="J56" s="80"/>
    </row>
    <row r="57" spans="1:10" s="40" customFormat="1">
      <c r="A57" s="81"/>
      <c r="C57" s="115"/>
      <c r="D57" s="80"/>
      <c r="E57" s="80"/>
      <c r="F57" s="85"/>
      <c r="G57" s="80"/>
      <c r="H57" s="80"/>
      <c r="I57" s="80"/>
      <c r="J57" s="80"/>
    </row>
    <row r="58" spans="1:10" s="40" customFormat="1">
      <c r="A58" s="81"/>
      <c r="C58" s="115"/>
      <c r="D58" s="80"/>
      <c r="E58" s="80"/>
      <c r="F58" s="85"/>
      <c r="G58" s="80"/>
      <c r="H58" s="80"/>
      <c r="I58" s="80"/>
      <c r="J58" s="80"/>
    </row>
    <row r="59" spans="1:10" s="40" customFormat="1">
      <c r="A59" s="81"/>
      <c r="C59" s="115"/>
      <c r="D59" s="80"/>
      <c r="E59" s="80"/>
      <c r="F59" s="85"/>
      <c r="G59" s="80"/>
      <c r="H59" s="80"/>
      <c r="I59" s="80"/>
      <c r="J59" s="80"/>
    </row>
    <row r="60" spans="1:10" s="40" customFormat="1">
      <c r="A60" s="81"/>
      <c r="C60" s="115"/>
      <c r="D60" s="80"/>
      <c r="E60" s="80"/>
      <c r="F60" s="85"/>
      <c r="G60" s="80"/>
      <c r="H60" s="80"/>
      <c r="I60" s="80"/>
      <c r="J60" s="80"/>
    </row>
    <row r="61" spans="1:10" s="40" customFormat="1">
      <c r="A61" s="81"/>
      <c r="C61" s="115"/>
      <c r="D61" s="80"/>
      <c r="E61" s="80"/>
      <c r="F61" s="85"/>
      <c r="G61" s="80"/>
      <c r="H61" s="80"/>
      <c r="I61" s="80"/>
      <c r="J61" s="80"/>
    </row>
    <row r="62" spans="1:10" s="40" customFormat="1">
      <c r="A62" s="81"/>
      <c r="C62" s="115"/>
      <c r="D62" s="80"/>
      <c r="E62" s="80"/>
      <c r="F62" s="85"/>
      <c r="G62" s="80"/>
      <c r="H62" s="80"/>
      <c r="I62" s="80"/>
      <c r="J62" s="80"/>
    </row>
    <row r="63" spans="1:10" s="40" customFormat="1">
      <c r="A63" s="81"/>
      <c r="C63" s="115"/>
      <c r="D63" s="80"/>
      <c r="E63" s="80"/>
      <c r="F63" s="85"/>
      <c r="G63" s="80"/>
      <c r="H63" s="80"/>
      <c r="I63" s="80"/>
      <c r="J63" s="80"/>
    </row>
    <row r="64" spans="1:10" s="40" customFormat="1">
      <c r="A64" s="81"/>
      <c r="C64" s="115"/>
      <c r="D64" s="80"/>
      <c r="E64" s="80"/>
      <c r="F64" s="85"/>
      <c r="G64" s="80"/>
      <c r="H64" s="80"/>
      <c r="I64" s="80"/>
      <c r="J64" s="80"/>
    </row>
    <row r="65" spans="1:10" s="40" customFormat="1">
      <c r="A65" s="81"/>
      <c r="C65" s="115"/>
      <c r="D65" s="80"/>
      <c r="E65" s="80"/>
      <c r="F65" s="85"/>
      <c r="G65" s="80"/>
      <c r="H65" s="80"/>
      <c r="I65" s="80"/>
      <c r="J65" s="80"/>
    </row>
    <row r="66" spans="1:10" s="40" customFormat="1">
      <c r="A66" s="81"/>
      <c r="C66" s="115"/>
      <c r="D66" s="80"/>
      <c r="E66" s="80"/>
      <c r="F66" s="85"/>
      <c r="G66" s="80"/>
      <c r="H66" s="80"/>
      <c r="I66" s="80"/>
      <c r="J66" s="80"/>
    </row>
    <row r="67" spans="1:10" s="40" customFormat="1">
      <c r="A67" s="81"/>
      <c r="C67" s="115"/>
      <c r="D67" s="80"/>
      <c r="E67" s="80"/>
      <c r="F67" s="85"/>
      <c r="G67" s="80"/>
      <c r="H67" s="80"/>
      <c r="I67" s="80"/>
      <c r="J67" s="80"/>
    </row>
    <row r="68" spans="1:10" s="40" customFormat="1">
      <c r="A68" s="81"/>
      <c r="C68" s="115"/>
      <c r="D68" s="80"/>
      <c r="E68" s="80"/>
      <c r="F68" s="85"/>
      <c r="G68" s="80"/>
      <c r="H68" s="80"/>
      <c r="I68" s="80"/>
      <c r="J68" s="80"/>
    </row>
    <row r="69" spans="1:10" s="40" customFormat="1">
      <c r="A69" s="81"/>
      <c r="C69" s="115"/>
      <c r="D69" s="80"/>
      <c r="E69" s="80"/>
      <c r="F69" s="85"/>
      <c r="G69" s="80"/>
      <c r="H69" s="80"/>
      <c r="I69" s="80"/>
      <c r="J69" s="80"/>
    </row>
    <row r="70" spans="1:10" s="40" customFormat="1">
      <c r="A70" s="81"/>
      <c r="C70" s="115"/>
      <c r="D70" s="80"/>
      <c r="E70" s="80"/>
      <c r="F70" s="85"/>
      <c r="G70" s="80"/>
      <c r="H70" s="80"/>
      <c r="I70" s="80"/>
      <c r="J70" s="80"/>
    </row>
    <row r="71" spans="1:10" s="40" customFormat="1">
      <c r="A71" s="81"/>
      <c r="C71" s="115"/>
      <c r="D71" s="80"/>
      <c r="E71" s="80"/>
      <c r="F71" s="85"/>
      <c r="G71" s="80"/>
      <c r="H71" s="80"/>
      <c r="I71" s="80"/>
      <c r="J71" s="80"/>
    </row>
    <row r="72" spans="1:10" s="40" customFormat="1">
      <c r="A72" s="81"/>
      <c r="C72" s="115"/>
      <c r="D72" s="80"/>
      <c r="E72" s="80"/>
      <c r="F72" s="85"/>
      <c r="G72" s="80"/>
      <c r="H72" s="80"/>
      <c r="I72" s="80"/>
      <c r="J72" s="80"/>
    </row>
    <row r="73" spans="1:10" s="40" customFormat="1">
      <c r="A73" s="81"/>
      <c r="C73" s="115"/>
      <c r="D73" s="80"/>
      <c r="E73" s="80"/>
      <c r="F73" s="85"/>
      <c r="G73" s="80"/>
      <c r="H73" s="80"/>
      <c r="I73" s="80"/>
      <c r="J73" s="80"/>
    </row>
    <row r="74" spans="1:10" s="40" customFormat="1">
      <c r="A74" s="81"/>
      <c r="C74" s="115"/>
      <c r="D74" s="80"/>
      <c r="E74" s="80"/>
      <c r="F74" s="85"/>
      <c r="G74" s="80"/>
      <c r="H74" s="80"/>
      <c r="I74" s="80"/>
      <c r="J74" s="80"/>
    </row>
    <row r="75" spans="1:10" s="40" customFormat="1">
      <c r="A75" s="81"/>
      <c r="C75" s="115"/>
      <c r="D75" s="80"/>
      <c r="E75" s="80"/>
      <c r="F75" s="85"/>
      <c r="G75" s="80"/>
      <c r="H75" s="80"/>
      <c r="I75" s="80"/>
      <c r="J75" s="80"/>
    </row>
    <row r="76" spans="1:10" s="40" customFormat="1">
      <c r="A76" s="81"/>
      <c r="C76" s="115"/>
      <c r="D76" s="80"/>
      <c r="E76" s="80"/>
      <c r="F76" s="85"/>
      <c r="G76" s="80"/>
      <c r="H76" s="80"/>
      <c r="I76" s="80"/>
      <c r="J76" s="80"/>
    </row>
    <row r="77" spans="1:10" s="40" customFormat="1">
      <c r="A77" s="81"/>
      <c r="C77" s="115"/>
      <c r="D77" s="80"/>
      <c r="E77" s="80"/>
      <c r="F77" s="85"/>
      <c r="G77" s="80"/>
      <c r="H77" s="80"/>
      <c r="I77" s="80"/>
      <c r="J77" s="80"/>
    </row>
    <row r="78" spans="1:10" s="40" customFormat="1">
      <c r="A78" s="81"/>
      <c r="C78" s="115"/>
      <c r="D78" s="80"/>
      <c r="E78" s="80"/>
      <c r="F78" s="85"/>
      <c r="G78" s="80"/>
      <c r="H78" s="80"/>
      <c r="I78" s="80"/>
      <c r="J78" s="80"/>
    </row>
    <row r="79" spans="1:10" s="40" customFormat="1">
      <c r="A79" s="81"/>
      <c r="C79" s="115"/>
      <c r="D79" s="80"/>
      <c r="E79" s="80"/>
      <c r="F79" s="85"/>
      <c r="G79" s="80"/>
      <c r="H79" s="80"/>
      <c r="I79" s="80"/>
      <c r="J79" s="80"/>
    </row>
    <row r="80" spans="1:10" s="40" customFormat="1">
      <c r="A80" s="81"/>
      <c r="C80" s="115"/>
      <c r="D80" s="80"/>
      <c r="E80" s="80"/>
      <c r="F80" s="85"/>
      <c r="G80" s="80"/>
      <c r="H80" s="80"/>
      <c r="I80" s="80"/>
      <c r="J80" s="80"/>
    </row>
    <row r="81" spans="1:10" s="40" customFormat="1">
      <c r="A81" s="81"/>
      <c r="C81" s="115"/>
      <c r="D81" s="80"/>
      <c r="E81" s="80"/>
      <c r="F81" s="85"/>
      <c r="G81" s="80"/>
      <c r="H81" s="80"/>
      <c r="I81" s="80"/>
      <c r="J81" s="80"/>
    </row>
    <row r="82" spans="1:10" s="40" customFormat="1">
      <c r="A82" s="81"/>
      <c r="C82" s="115"/>
      <c r="D82" s="80"/>
      <c r="E82" s="80"/>
      <c r="F82" s="85"/>
      <c r="G82" s="80"/>
      <c r="H82" s="80"/>
      <c r="I82" s="80"/>
      <c r="J82" s="80"/>
    </row>
    <row r="83" spans="1:10" s="40" customFormat="1">
      <c r="A83" s="81"/>
      <c r="C83" s="115"/>
      <c r="D83" s="80"/>
      <c r="E83" s="80"/>
      <c r="F83" s="85"/>
      <c r="G83" s="80"/>
      <c r="H83" s="80"/>
      <c r="I83" s="80"/>
      <c r="J83" s="80"/>
    </row>
    <row r="84" spans="1:10" s="40" customFormat="1">
      <c r="A84" s="81"/>
      <c r="C84" s="115"/>
      <c r="D84" s="80"/>
      <c r="E84" s="80"/>
      <c r="F84" s="85"/>
      <c r="G84" s="80"/>
      <c r="H84" s="80"/>
      <c r="I84" s="80"/>
      <c r="J84" s="80"/>
    </row>
    <row r="85" spans="1:10" s="40" customFormat="1">
      <c r="A85" s="81"/>
      <c r="C85" s="115"/>
      <c r="D85" s="80"/>
      <c r="E85" s="80"/>
      <c r="F85" s="85"/>
      <c r="G85" s="80"/>
      <c r="H85" s="80"/>
      <c r="I85" s="80"/>
      <c r="J85" s="80"/>
    </row>
    <row r="86" spans="1:10" s="40" customFormat="1">
      <c r="A86" s="81"/>
      <c r="C86" s="115"/>
      <c r="D86" s="80"/>
      <c r="E86" s="80"/>
      <c r="F86" s="85"/>
      <c r="G86" s="80"/>
      <c r="H86" s="80"/>
      <c r="I86" s="80"/>
      <c r="J86" s="80"/>
    </row>
    <row r="87" spans="1:10" s="40" customFormat="1">
      <c r="A87" s="81"/>
      <c r="C87" s="115"/>
      <c r="D87" s="80"/>
      <c r="E87" s="80"/>
      <c r="F87" s="85"/>
      <c r="G87" s="80"/>
      <c r="H87" s="80"/>
      <c r="I87" s="80"/>
      <c r="J87" s="80"/>
    </row>
    <row r="88" spans="1:10" s="40" customFormat="1">
      <c r="A88" s="81"/>
      <c r="C88" s="115"/>
      <c r="D88" s="80"/>
      <c r="E88" s="80"/>
      <c r="F88" s="85"/>
      <c r="G88" s="80"/>
      <c r="H88" s="80"/>
      <c r="I88" s="80"/>
      <c r="J88" s="80"/>
    </row>
    <row r="89" spans="1:10" s="40" customFormat="1">
      <c r="A89" s="81"/>
      <c r="C89" s="115"/>
      <c r="D89" s="80"/>
      <c r="E89" s="80"/>
      <c r="F89" s="85"/>
      <c r="G89" s="80"/>
      <c r="H89" s="80"/>
      <c r="I89" s="80"/>
      <c r="J89" s="80"/>
    </row>
    <row r="90" spans="1:10" s="40" customFormat="1">
      <c r="A90" s="81"/>
      <c r="C90" s="115"/>
      <c r="D90" s="80"/>
      <c r="E90" s="80"/>
      <c r="F90" s="85"/>
      <c r="G90" s="80"/>
      <c r="H90" s="80"/>
      <c r="I90" s="80"/>
      <c r="J90" s="80"/>
    </row>
    <row r="91" spans="1:10" s="40" customFormat="1">
      <c r="A91" s="81"/>
      <c r="C91" s="115"/>
      <c r="D91" s="80"/>
      <c r="E91" s="80"/>
      <c r="F91" s="85"/>
      <c r="G91" s="80"/>
      <c r="H91" s="80"/>
      <c r="I91" s="80"/>
      <c r="J91" s="80"/>
    </row>
    <row r="92" spans="1:10" s="40" customFormat="1">
      <c r="A92" s="81"/>
      <c r="C92" s="115"/>
      <c r="D92" s="80"/>
      <c r="E92" s="80"/>
      <c r="F92" s="85"/>
      <c r="G92" s="80"/>
      <c r="H92" s="80"/>
      <c r="I92" s="80"/>
      <c r="J92" s="80"/>
    </row>
    <row r="93" spans="1:10" s="40" customFormat="1">
      <c r="A93" s="81"/>
      <c r="C93" s="115"/>
      <c r="D93" s="80"/>
      <c r="E93" s="80"/>
      <c r="F93" s="85"/>
      <c r="G93" s="80"/>
      <c r="H93" s="80"/>
      <c r="I93" s="80"/>
      <c r="J93" s="80"/>
    </row>
    <row r="94" spans="1:10" s="40" customFormat="1">
      <c r="A94" s="81"/>
      <c r="C94" s="115"/>
      <c r="D94" s="80"/>
      <c r="E94" s="80"/>
      <c r="F94" s="85"/>
      <c r="G94" s="80"/>
      <c r="H94" s="80"/>
      <c r="I94" s="80"/>
      <c r="J94" s="80"/>
    </row>
    <row r="95" spans="1:10" s="40" customFormat="1">
      <c r="A95" s="81"/>
      <c r="C95" s="115"/>
      <c r="D95" s="80"/>
      <c r="E95" s="80"/>
      <c r="F95" s="85"/>
      <c r="G95" s="80"/>
      <c r="H95" s="80"/>
      <c r="I95" s="80"/>
      <c r="J95" s="80"/>
    </row>
    <row r="96" spans="1:10" s="40" customFormat="1">
      <c r="A96" s="81"/>
      <c r="C96" s="115"/>
      <c r="D96" s="80"/>
      <c r="E96" s="80"/>
      <c r="F96" s="85"/>
      <c r="G96" s="80"/>
      <c r="H96" s="80"/>
      <c r="I96" s="80"/>
      <c r="J96" s="80"/>
    </row>
    <row r="97" spans="1:10" s="40" customFormat="1">
      <c r="A97" s="81"/>
      <c r="C97" s="115"/>
      <c r="D97" s="80"/>
      <c r="E97" s="80"/>
      <c r="F97" s="85"/>
      <c r="G97" s="80"/>
      <c r="H97" s="80"/>
      <c r="I97" s="80"/>
      <c r="J97" s="80"/>
    </row>
    <row r="98" spans="1:10" s="40" customFormat="1">
      <c r="A98" s="81"/>
      <c r="C98" s="115"/>
      <c r="D98" s="80"/>
      <c r="E98" s="80"/>
      <c r="F98" s="85"/>
      <c r="G98" s="80"/>
      <c r="H98" s="80"/>
      <c r="I98" s="80"/>
      <c r="J98" s="80"/>
    </row>
    <row r="99" spans="1:10" s="40" customFormat="1">
      <c r="A99" s="81"/>
      <c r="C99" s="115"/>
      <c r="D99" s="80"/>
      <c r="E99" s="80"/>
      <c r="F99" s="85"/>
      <c r="G99" s="80"/>
      <c r="H99" s="80"/>
      <c r="I99" s="80"/>
      <c r="J99" s="80"/>
    </row>
    <row r="100" spans="1:10" s="40" customFormat="1">
      <c r="A100" s="81"/>
      <c r="C100" s="115"/>
      <c r="D100" s="80"/>
      <c r="E100" s="80"/>
      <c r="F100" s="85"/>
      <c r="G100" s="80"/>
      <c r="H100" s="80"/>
      <c r="I100" s="80"/>
      <c r="J100" s="80"/>
    </row>
    <row r="101" spans="1:10" s="40" customFormat="1">
      <c r="A101" s="81"/>
      <c r="C101" s="115"/>
      <c r="D101" s="80"/>
      <c r="E101" s="80"/>
      <c r="F101" s="85"/>
      <c r="G101" s="80"/>
      <c r="H101" s="80"/>
      <c r="I101" s="80"/>
      <c r="J101" s="80"/>
    </row>
    <row r="102" spans="1:10" s="40" customFormat="1">
      <c r="A102" s="81"/>
      <c r="C102" s="115"/>
      <c r="D102" s="80"/>
      <c r="E102" s="80"/>
      <c r="F102" s="85"/>
      <c r="G102" s="80"/>
      <c r="H102" s="80"/>
      <c r="I102" s="80"/>
      <c r="J102" s="80"/>
    </row>
    <row r="103" spans="1:10" s="40" customFormat="1">
      <c r="A103" s="81"/>
      <c r="C103" s="115"/>
      <c r="D103" s="80"/>
      <c r="E103" s="80"/>
      <c r="F103" s="85"/>
      <c r="G103" s="80"/>
      <c r="H103" s="80"/>
      <c r="I103" s="80"/>
      <c r="J103" s="80"/>
    </row>
    <row r="104" spans="1:10" s="40" customFormat="1">
      <c r="A104" s="81"/>
      <c r="C104" s="115"/>
      <c r="D104" s="80"/>
      <c r="E104" s="80"/>
      <c r="F104" s="85"/>
      <c r="G104" s="80"/>
      <c r="H104" s="80"/>
      <c r="I104" s="80"/>
      <c r="J104" s="80"/>
    </row>
    <row r="105" spans="1:10" s="40" customFormat="1">
      <c r="A105" s="81"/>
      <c r="C105" s="115"/>
      <c r="D105" s="80"/>
      <c r="E105" s="80"/>
      <c r="F105" s="85"/>
      <c r="G105" s="80"/>
      <c r="H105" s="80"/>
      <c r="I105" s="80"/>
      <c r="J105" s="80"/>
    </row>
    <row r="106" spans="1:10" s="40" customFormat="1">
      <c r="A106" s="81"/>
      <c r="C106" s="115"/>
      <c r="D106" s="80"/>
      <c r="E106" s="80"/>
      <c r="F106" s="85"/>
      <c r="G106" s="80"/>
      <c r="H106" s="80"/>
      <c r="I106" s="80"/>
      <c r="J106" s="80"/>
    </row>
    <row r="107" spans="1:10" s="40" customFormat="1">
      <c r="A107" s="81"/>
      <c r="C107" s="115"/>
      <c r="D107" s="80"/>
      <c r="E107" s="80"/>
      <c r="F107" s="85"/>
      <c r="G107" s="80"/>
      <c r="H107" s="80"/>
      <c r="I107" s="80"/>
      <c r="J107" s="80"/>
    </row>
    <row r="108" spans="1:10" s="40" customFormat="1">
      <c r="A108" s="81"/>
      <c r="C108" s="115"/>
      <c r="D108" s="80"/>
      <c r="E108" s="80"/>
      <c r="F108" s="85"/>
      <c r="G108" s="80"/>
      <c r="H108" s="80"/>
      <c r="I108" s="80"/>
      <c r="J108" s="80"/>
    </row>
    <row r="109" spans="1:10" s="40" customFormat="1">
      <c r="A109" s="81"/>
      <c r="C109" s="115"/>
      <c r="D109" s="80"/>
      <c r="E109" s="80"/>
      <c r="F109" s="85"/>
      <c r="G109" s="80"/>
      <c r="H109" s="80"/>
      <c r="I109" s="80"/>
      <c r="J109" s="80"/>
    </row>
    <row r="110" spans="1:10" s="40" customFormat="1">
      <c r="A110" s="81"/>
      <c r="C110" s="115"/>
      <c r="D110" s="80"/>
      <c r="E110" s="80"/>
      <c r="F110" s="85"/>
      <c r="G110" s="80"/>
      <c r="H110" s="80"/>
      <c r="I110" s="80"/>
      <c r="J110" s="80"/>
    </row>
    <row r="111" spans="1:10" s="40" customFormat="1">
      <c r="A111" s="81"/>
      <c r="C111" s="115"/>
      <c r="D111" s="80"/>
      <c r="E111" s="80"/>
      <c r="F111" s="85"/>
      <c r="G111" s="80"/>
      <c r="H111" s="80"/>
      <c r="I111" s="80"/>
      <c r="J111" s="80"/>
    </row>
    <row r="112" spans="1:10" s="40" customFormat="1">
      <c r="A112" s="81"/>
      <c r="C112" s="115"/>
      <c r="D112" s="80"/>
      <c r="E112" s="80"/>
      <c r="F112" s="85"/>
      <c r="G112" s="80"/>
      <c r="H112" s="80"/>
      <c r="I112" s="80"/>
      <c r="J112" s="80"/>
    </row>
    <row r="113" spans="1:10" s="40" customFormat="1">
      <c r="A113" s="81"/>
      <c r="C113" s="115"/>
      <c r="D113" s="80"/>
      <c r="E113" s="80"/>
      <c r="F113" s="85"/>
      <c r="G113" s="80"/>
      <c r="H113" s="80"/>
      <c r="I113" s="80"/>
      <c r="J113" s="80"/>
    </row>
    <row r="114" spans="1:10" s="40" customFormat="1">
      <c r="A114" s="81"/>
      <c r="C114" s="115"/>
      <c r="D114" s="80"/>
      <c r="E114" s="80"/>
      <c r="F114" s="85"/>
      <c r="G114" s="80"/>
      <c r="H114" s="80"/>
      <c r="I114" s="80"/>
      <c r="J114" s="80"/>
    </row>
    <row r="115" spans="1:10" s="40" customFormat="1">
      <c r="A115" s="81"/>
      <c r="C115" s="115"/>
      <c r="D115" s="80"/>
      <c r="E115" s="80"/>
      <c r="F115" s="85"/>
      <c r="G115" s="80"/>
      <c r="H115" s="80"/>
      <c r="I115" s="80"/>
      <c r="J115" s="80"/>
    </row>
    <row r="116" spans="1:10" s="40" customFormat="1">
      <c r="A116" s="81"/>
      <c r="C116" s="115"/>
      <c r="D116" s="80"/>
      <c r="E116" s="80"/>
      <c r="F116" s="85"/>
      <c r="G116" s="80"/>
      <c r="H116" s="80"/>
      <c r="I116" s="80"/>
      <c r="J116" s="80"/>
    </row>
    <row r="117" spans="1:10" s="40" customFormat="1">
      <c r="A117" s="81"/>
      <c r="C117" s="115"/>
      <c r="D117" s="80"/>
      <c r="E117" s="80"/>
      <c r="F117" s="85"/>
      <c r="G117" s="80"/>
      <c r="H117" s="80"/>
      <c r="I117" s="80"/>
      <c r="J117" s="80"/>
    </row>
    <row r="118" spans="1:10" s="40" customFormat="1">
      <c r="A118" s="81"/>
      <c r="C118" s="115"/>
      <c r="D118" s="80"/>
      <c r="E118" s="80"/>
      <c r="F118" s="85"/>
      <c r="G118" s="80"/>
      <c r="H118" s="80"/>
      <c r="I118" s="80"/>
      <c r="J118" s="80"/>
    </row>
    <row r="119" spans="1:10" s="40" customFormat="1">
      <c r="A119" s="81"/>
      <c r="C119" s="115"/>
      <c r="D119" s="80"/>
      <c r="E119" s="80"/>
      <c r="F119" s="85"/>
      <c r="G119" s="80"/>
      <c r="H119" s="80"/>
      <c r="I119" s="80"/>
      <c r="J119" s="80"/>
    </row>
    <row r="120" spans="1:10" s="40" customFormat="1">
      <c r="A120" s="81"/>
      <c r="C120" s="115"/>
      <c r="D120" s="80"/>
      <c r="E120" s="80"/>
      <c r="F120" s="85"/>
      <c r="G120" s="80"/>
      <c r="H120" s="80"/>
      <c r="I120" s="80"/>
      <c r="J120" s="80"/>
    </row>
    <row r="121" spans="1:10">
      <c r="A121" s="75"/>
      <c r="B121" s="16"/>
      <c r="F121" s="85"/>
    </row>
    <row r="122" spans="1:10">
      <c r="A122" s="75"/>
      <c r="F122" s="85"/>
    </row>
    <row r="123" spans="1:10">
      <c r="A123" s="75"/>
      <c r="F123" s="85"/>
    </row>
    <row r="124" spans="1:10">
      <c r="A124" s="75"/>
      <c r="F124" s="85"/>
    </row>
    <row r="125" spans="1:10">
      <c r="A125" s="75"/>
      <c r="F125" s="85"/>
    </row>
    <row r="126" spans="1:10">
      <c r="A126" s="75"/>
      <c r="F126" s="85"/>
    </row>
    <row r="127" spans="1:10">
      <c r="A127" s="75"/>
      <c r="F127" s="85"/>
    </row>
    <row r="128" spans="1:10">
      <c r="A128" s="75"/>
      <c r="F128" s="85"/>
    </row>
    <row r="129" spans="1:6">
      <c r="A129" s="75"/>
      <c r="F129" s="85"/>
    </row>
    <row r="130" spans="1:6">
      <c r="A130" s="75"/>
      <c r="F130" s="85"/>
    </row>
    <row r="131" spans="1:6">
      <c r="A131" s="75"/>
      <c r="F131" s="85"/>
    </row>
    <row r="132" spans="1:6">
      <c r="A132" s="75"/>
      <c r="F132" s="85"/>
    </row>
    <row r="133" spans="1:6">
      <c r="A133" s="75"/>
      <c r="F133" s="85"/>
    </row>
    <row r="134" spans="1:6">
      <c r="A134" s="75"/>
      <c r="F134" s="85"/>
    </row>
    <row r="135" spans="1:6">
      <c r="A135" s="75"/>
      <c r="F135" s="85"/>
    </row>
    <row r="136" spans="1:6">
      <c r="A136" s="75"/>
      <c r="F136" s="85"/>
    </row>
    <row r="137" spans="1:6">
      <c r="A137" s="75"/>
      <c r="F137" s="85"/>
    </row>
    <row r="138" spans="1:6">
      <c r="A138" s="75"/>
      <c r="F138" s="85"/>
    </row>
    <row r="139" spans="1:6">
      <c r="A139" s="75"/>
      <c r="F139" s="85"/>
    </row>
    <row r="140" spans="1:6">
      <c r="A140" s="75"/>
      <c r="F140" s="85"/>
    </row>
    <row r="141" spans="1:6">
      <c r="A141" s="75"/>
      <c r="F141" s="85"/>
    </row>
    <row r="142" spans="1:6">
      <c r="A142" s="75"/>
      <c r="F142" s="85"/>
    </row>
    <row r="143" spans="1:6">
      <c r="A143" s="75"/>
      <c r="F143" s="85"/>
    </row>
    <row r="144" spans="1:6">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row r="1925" spans="1:6">
      <c r="A1925" s="75"/>
      <c r="F1925" s="85"/>
    </row>
    <row r="1926" spans="1:6">
      <c r="A1926" s="75"/>
      <c r="F1926" s="85"/>
    </row>
    <row r="1927" spans="1:6">
      <c r="A1927" s="75"/>
      <c r="F1927" s="85"/>
    </row>
    <row r="1928" spans="1:6">
      <c r="A1928" s="75"/>
      <c r="F1928" s="85"/>
    </row>
    <row r="1929" spans="1:6">
      <c r="A1929" s="75"/>
      <c r="F1929" s="85"/>
    </row>
    <row r="1930" spans="1:6">
      <c r="A1930" s="75"/>
      <c r="F1930" s="85"/>
    </row>
    <row r="1931" spans="1:6">
      <c r="A1931" s="75"/>
      <c r="F1931" s="85"/>
    </row>
    <row r="1932" spans="1:6">
      <c r="A1932" s="75"/>
      <c r="F1932" s="85"/>
    </row>
    <row r="1933" spans="1:6">
      <c r="A1933" s="75"/>
      <c r="F1933" s="85"/>
    </row>
    <row r="1934" spans="1:6">
      <c r="A1934" s="75"/>
      <c r="F1934" s="85"/>
    </row>
    <row r="1935" spans="1:6">
      <c r="A1935" s="75"/>
      <c r="F1935" s="85"/>
    </row>
    <row r="1936" spans="1:6">
      <c r="A1936" s="75"/>
      <c r="F1936" s="85"/>
    </row>
    <row r="1937" spans="1:6">
      <c r="A1937" s="75"/>
      <c r="F1937" s="85"/>
    </row>
    <row r="1938" spans="1:6">
      <c r="A1938" s="75"/>
      <c r="F1938" s="85"/>
    </row>
    <row r="1939" spans="1:6">
      <c r="A1939" s="75"/>
      <c r="F1939" s="85"/>
    </row>
    <row r="1940" spans="1:6">
      <c r="A1940" s="75"/>
      <c r="F1940" s="85"/>
    </row>
    <row r="1941" spans="1:6">
      <c r="A1941" s="75"/>
      <c r="F1941" s="85"/>
    </row>
    <row r="1942" spans="1:6">
      <c r="A1942" s="75"/>
      <c r="F1942" s="85"/>
    </row>
    <row r="1943" spans="1:6">
      <c r="A1943" s="75"/>
      <c r="F1943" s="85"/>
    </row>
    <row r="1944" spans="1:6">
      <c r="A1944" s="75"/>
      <c r="F1944" s="85"/>
    </row>
    <row r="1945" spans="1:6">
      <c r="A1945" s="75"/>
      <c r="F1945" s="85"/>
    </row>
    <row r="1946" spans="1:6">
      <c r="A1946" s="75"/>
      <c r="F1946" s="85"/>
    </row>
    <row r="1947" spans="1:6">
      <c r="A1947" s="75"/>
      <c r="F1947" s="85"/>
    </row>
    <row r="1948" spans="1:6">
      <c r="A1948" s="75"/>
      <c r="F1948" s="85"/>
    </row>
    <row r="1949" spans="1:6">
      <c r="A1949" s="75"/>
      <c r="F1949" s="85"/>
    </row>
    <row r="1950" spans="1:6">
      <c r="A1950" s="75"/>
      <c r="F1950" s="85"/>
    </row>
    <row r="1951" spans="1:6">
      <c r="A1951" s="75"/>
      <c r="F1951" s="85"/>
    </row>
    <row r="1952" spans="1:6">
      <c r="A1952" s="75"/>
      <c r="F1952" s="85"/>
    </row>
    <row r="1953" spans="1:6">
      <c r="A1953" s="75"/>
      <c r="F1953" s="85"/>
    </row>
    <row r="1954" spans="1:6">
      <c r="A1954" s="75"/>
      <c r="F1954" s="85"/>
    </row>
    <row r="1955" spans="1:6">
      <c r="A1955" s="75"/>
      <c r="F1955" s="85"/>
    </row>
    <row r="1956" spans="1:6">
      <c r="A1956" s="75"/>
      <c r="F1956" s="85"/>
    </row>
    <row r="1957" spans="1:6">
      <c r="A1957" s="75"/>
      <c r="F1957" s="85"/>
    </row>
    <row r="1958" spans="1:6">
      <c r="A1958" s="75"/>
      <c r="F1958" s="85"/>
    </row>
    <row r="1959" spans="1:6">
      <c r="A1959" s="75"/>
      <c r="F1959" s="85"/>
    </row>
    <row r="1960" spans="1:6">
      <c r="A1960" s="75"/>
      <c r="F1960" s="85"/>
    </row>
    <row r="1961" spans="1:6">
      <c r="A1961" s="75"/>
      <c r="F1961" s="85"/>
    </row>
    <row r="1962" spans="1:6">
      <c r="A1962" s="75"/>
      <c r="F1962" s="85"/>
    </row>
    <row r="1963" spans="1:6">
      <c r="A1963" s="75"/>
      <c r="F1963" s="85"/>
    </row>
    <row r="1964" spans="1:6">
      <c r="A1964" s="75"/>
      <c r="F1964" s="85"/>
    </row>
    <row r="1965" spans="1:6">
      <c r="A1965" s="75"/>
      <c r="F1965" s="85"/>
    </row>
    <row r="1966" spans="1:6">
      <c r="A1966" s="75"/>
      <c r="F1966" s="85"/>
    </row>
    <row r="1967" spans="1:6">
      <c r="A1967" s="75"/>
      <c r="F1967" s="85"/>
    </row>
    <row r="1968" spans="1:6">
      <c r="A1968" s="75"/>
      <c r="F1968" s="85"/>
    </row>
    <row r="1969" spans="1:6">
      <c r="A1969" s="75"/>
      <c r="F1969" s="85"/>
    </row>
    <row r="1970" spans="1:6">
      <c r="A1970" s="75"/>
      <c r="F1970" s="85"/>
    </row>
    <row r="1971" spans="1:6">
      <c r="A1971" s="75"/>
      <c r="F1971" s="85"/>
    </row>
    <row r="1972" spans="1:6">
      <c r="A1972" s="75"/>
      <c r="F1972" s="85"/>
    </row>
    <row r="1973" spans="1:6">
      <c r="A1973" s="75"/>
      <c r="F1973" s="85"/>
    </row>
    <row r="1974" spans="1:6">
      <c r="A1974" s="75"/>
      <c r="F1974" s="85"/>
    </row>
    <row r="1975" spans="1:6">
      <c r="A1975" s="75"/>
      <c r="F1975" s="85"/>
    </row>
    <row r="1976" spans="1:6">
      <c r="A1976" s="75"/>
      <c r="F1976" s="85"/>
    </row>
    <row r="1977" spans="1:6">
      <c r="A1977" s="75"/>
      <c r="F1977" s="85"/>
    </row>
    <row r="1978" spans="1:6">
      <c r="A1978" s="75"/>
      <c r="F1978" s="85"/>
    </row>
    <row r="1979" spans="1:6">
      <c r="A1979" s="75"/>
      <c r="F1979" s="85"/>
    </row>
    <row r="1980" spans="1:6">
      <c r="A1980" s="75"/>
      <c r="F1980" s="85"/>
    </row>
    <row r="1981" spans="1:6">
      <c r="A1981" s="75"/>
      <c r="F1981" s="85"/>
    </row>
  </sheetData>
  <mergeCells count="6">
    <mergeCell ref="F1:J1"/>
    <mergeCell ref="L1:L2"/>
    <mergeCell ref="G2:J2"/>
    <mergeCell ref="G3:J3"/>
    <mergeCell ref="G5:J5"/>
    <mergeCell ref="G32:J32"/>
  </mergeCells>
  <conditionalFormatting sqref="C42:J1981">
    <cfRule type="notContainsBlanks" dxfId="5" priority="4">
      <formula>LEN(TRIM(C42))&gt;0</formula>
    </cfRule>
  </conditionalFormatting>
  <conditionalFormatting sqref="C4">
    <cfRule type="cellIs" dxfId="4" priority="2" operator="equal">
      <formula>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F42:F1981</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0"/>
  <sheetViews>
    <sheetView showGridLines="0" workbookViewId="0">
      <pane ySplit="4" topLeftCell="A5" activePane="bottomLeft" state="frozenSplit"/>
      <selection pane="bottomLeft" activeCell="K4" sqref="K4"/>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November Income"</f>
        <v>2017 November Income</v>
      </c>
      <c r="G1" s="147"/>
      <c r="H1" s="147"/>
      <c r="I1" s="147"/>
      <c r="J1" s="147"/>
      <c r="K1" s="90"/>
      <c r="L1" s="149" t="s">
        <v>49</v>
      </c>
      <c r="M1" s="90"/>
      <c r="N1" s="90"/>
    </row>
    <row r="2" spans="1:14" s="40" customFormat="1">
      <c r="A2" s="91"/>
      <c r="B2" s="92"/>
      <c r="C2" s="115"/>
      <c r="D2" s="80"/>
      <c r="E2" s="93"/>
      <c r="F2" s="94" t="s">
        <v>33</v>
      </c>
      <c r="G2" s="146">
        <f>SUM(C6:C1976)</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170" t="s">
        <v>118</v>
      </c>
      <c r="B5" s="171"/>
      <c r="C5" s="164"/>
      <c r="D5" s="165"/>
      <c r="E5" s="165"/>
      <c r="F5" s="135"/>
      <c r="G5" s="174"/>
      <c r="H5" s="174"/>
      <c r="I5" s="174"/>
      <c r="J5" s="174"/>
      <c r="K5" s="172"/>
      <c r="L5" s="43">
        <v>0</v>
      </c>
      <c r="M5" s="172"/>
      <c r="N5" s="172"/>
    </row>
    <row r="6" spans="1:14">
      <c r="A6" s="75"/>
      <c r="B6" s="129"/>
      <c r="C6" s="159"/>
      <c r="D6" s="123"/>
      <c r="E6" s="123"/>
      <c r="F6" s="123" t="s">
        <v>40</v>
      </c>
      <c r="G6" s="123"/>
      <c r="H6" s="123"/>
      <c r="I6" s="123"/>
      <c r="J6" s="123"/>
      <c r="K6" s="15"/>
      <c r="L6" s="14"/>
      <c r="M6" s="14"/>
      <c r="N6" s="14"/>
    </row>
    <row r="7" spans="1:14">
      <c r="A7" s="75"/>
      <c r="B7" s="129"/>
      <c r="C7" s="159"/>
      <c r="D7" s="123"/>
      <c r="E7" s="123"/>
      <c r="F7" s="123" t="s">
        <v>40</v>
      </c>
      <c r="G7" s="123"/>
      <c r="H7" s="123"/>
      <c r="I7" s="123"/>
      <c r="J7" s="123"/>
      <c r="K7" s="15"/>
      <c r="L7" s="14"/>
      <c r="M7" s="14"/>
      <c r="N7" s="14"/>
    </row>
    <row r="8" spans="1:14">
      <c r="A8" s="75"/>
      <c r="B8" s="129"/>
      <c r="C8" s="159"/>
      <c r="D8" s="123"/>
      <c r="E8" s="123"/>
      <c r="F8" s="123" t="s">
        <v>40</v>
      </c>
      <c r="G8" s="123"/>
      <c r="H8" s="123"/>
      <c r="I8" s="123"/>
      <c r="J8" s="123"/>
      <c r="K8" s="15"/>
      <c r="L8" s="14"/>
      <c r="M8" s="14"/>
      <c r="N8" s="14"/>
    </row>
    <row r="9" spans="1:14">
      <c r="A9" s="75"/>
      <c r="B9" s="129"/>
      <c r="C9" s="159"/>
      <c r="D9" s="123"/>
      <c r="E9" s="123"/>
      <c r="F9" s="123" t="s">
        <v>40</v>
      </c>
      <c r="G9" s="123"/>
      <c r="H9" s="123"/>
      <c r="I9" s="123"/>
      <c r="J9" s="123"/>
      <c r="K9" s="15"/>
      <c r="L9" s="14"/>
      <c r="M9" s="14"/>
      <c r="N9" s="14"/>
    </row>
    <row r="10" spans="1:14">
      <c r="A10" s="75"/>
      <c r="B10" s="129"/>
      <c r="C10" s="159"/>
      <c r="D10" s="123"/>
      <c r="E10" s="123"/>
      <c r="F10" s="123" t="s">
        <v>40</v>
      </c>
      <c r="G10" s="123"/>
      <c r="H10" s="123"/>
      <c r="I10" s="123"/>
      <c r="J10" s="123"/>
      <c r="K10" s="15"/>
      <c r="L10" s="14"/>
      <c r="M10" s="14"/>
      <c r="N10" s="14"/>
    </row>
    <row r="11" spans="1:14">
      <c r="A11" s="75"/>
      <c r="B11" s="129"/>
      <c r="C11" s="159"/>
      <c r="D11" s="123"/>
      <c r="E11" s="123"/>
      <c r="F11" s="123" t="s">
        <v>40</v>
      </c>
      <c r="G11" s="123"/>
      <c r="H11" s="123"/>
      <c r="I11" s="123"/>
      <c r="J11" s="123"/>
      <c r="K11" s="15"/>
      <c r="L11" s="14"/>
      <c r="M11" s="14"/>
      <c r="N11" s="14"/>
    </row>
    <row r="12" spans="1:14">
      <c r="A12" s="75"/>
      <c r="B12" s="9"/>
      <c r="C12" s="159"/>
      <c r="D12" s="123"/>
      <c r="E12" s="123"/>
      <c r="F12" s="123" t="s">
        <v>40</v>
      </c>
      <c r="G12" s="123"/>
      <c r="H12" s="123"/>
      <c r="I12" s="123"/>
      <c r="J12" s="123"/>
      <c r="K12" s="15"/>
      <c r="L12" s="14"/>
      <c r="M12" s="14"/>
      <c r="N12" s="14"/>
    </row>
    <row r="13" spans="1:14">
      <c r="A13" s="75"/>
      <c r="B13" s="9"/>
      <c r="C13" s="159"/>
      <c r="D13" s="123"/>
      <c r="E13" s="123"/>
      <c r="F13" s="123" t="s">
        <v>40</v>
      </c>
      <c r="G13" s="123"/>
      <c r="H13" s="123"/>
      <c r="I13" s="123"/>
      <c r="J13" s="123"/>
      <c r="K13" s="15"/>
      <c r="L13" s="14"/>
      <c r="M13" s="14"/>
      <c r="N13" s="14"/>
    </row>
    <row r="14" spans="1:14">
      <c r="A14" s="75"/>
      <c r="B14" s="9"/>
      <c r="C14" s="159"/>
      <c r="D14" s="123"/>
      <c r="E14" s="123"/>
      <c r="F14" s="123" t="s">
        <v>40</v>
      </c>
      <c r="G14" s="123"/>
      <c r="H14" s="123"/>
      <c r="I14" s="160"/>
      <c r="J14" s="123"/>
      <c r="K14" s="15"/>
      <c r="L14" s="14"/>
      <c r="M14" s="14"/>
      <c r="N14" s="14"/>
    </row>
    <row r="15" spans="1:14">
      <c r="A15" s="75"/>
      <c r="B15" s="9"/>
      <c r="C15" s="159"/>
      <c r="D15" s="123"/>
      <c r="E15" s="123"/>
      <c r="F15" s="123" t="s">
        <v>40</v>
      </c>
      <c r="G15" s="123"/>
      <c r="H15" s="123"/>
      <c r="I15" s="123"/>
      <c r="J15" s="123"/>
      <c r="K15" s="15"/>
      <c r="L15" s="14"/>
      <c r="M15" s="14"/>
      <c r="N15" s="14"/>
    </row>
    <row r="16" spans="1:14">
      <c r="A16" s="75"/>
      <c r="B16" s="9"/>
      <c r="C16" s="159"/>
      <c r="D16" s="123"/>
      <c r="E16" s="123"/>
      <c r="F16" s="123" t="s">
        <v>40</v>
      </c>
      <c r="G16" s="123"/>
      <c r="H16" s="123"/>
      <c r="I16" s="123"/>
      <c r="J16" s="123"/>
      <c r="K16" s="15"/>
      <c r="L16" s="14"/>
      <c r="M16" s="14"/>
      <c r="N16" s="14"/>
    </row>
    <row r="17" spans="1:14">
      <c r="A17" s="75"/>
      <c r="B17" s="9"/>
      <c r="C17" s="159"/>
      <c r="D17" s="123"/>
      <c r="E17" s="123"/>
      <c r="F17" s="123" t="s">
        <v>40</v>
      </c>
      <c r="G17" s="123"/>
      <c r="H17" s="123"/>
      <c r="I17" s="123"/>
      <c r="J17" s="123"/>
      <c r="K17" s="15"/>
      <c r="L17" s="14"/>
      <c r="M17" s="14"/>
      <c r="N17" s="14"/>
    </row>
    <row r="18" spans="1:14">
      <c r="A18" s="75"/>
      <c r="B18" s="9"/>
      <c r="C18" s="159"/>
      <c r="D18" s="123"/>
      <c r="E18" s="123"/>
      <c r="F18" s="123" t="s">
        <v>40</v>
      </c>
      <c r="G18" s="123"/>
      <c r="H18" s="123"/>
      <c r="I18" s="123"/>
      <c r="J18" s="123"/>
      <c r="K18" s="15"/>
      <c r="L18" s="14"/>
      <c r="M18" s="14"/>
      <c r="N18" s="14"/>
    </row>
    <row r="19" spans="1:14">
      <c r="A19" s="75"/>
      <c r="B19" s="9"/>
      <c r="C19" s="159"/>
      <c r="D19" s="123"/>
      <c r="E19" s="123"/>
      <c r="F19" s="123" t="s">
        <v>40</v>
      </c>
      <c r="G19" s="123"/>
      <c r="H19" s="123"/>
      <c r="I19" s="123"/>
      <c r="J19" s="123"/>
      <c r="K19" s="15"/>
      <c r="L19" s="14"/>
      <c r="M19" s="14"/>
      <c r="N19" s="14"/>
    </row>
    <row r="20" spans="1:14">
      <c r="A20" s="75"/>
      <c r="B20" s="9"/>
      <c r="C20" s="159"/>
      <c r="D20" s="123"/>
      <c r="E20" s="123"/>
      <c r="F20" s="123" t="s">
        <v>40</v>
      </c>
      <c r="G20" s="123"/>
      <c r="H20" s="123"/>
      <c r="I20" s="123"/>
      <c r="J20" s="123"/>
      <c r="K20" s="15"/>
      <c r="L20" s="14"/>
      <c r="M20" s="14"/>
      <c r="N20" s="14"/>
    </row>
    <row r="21" spans="1:14">
      <c r="A21" s="75"/>
      <c r="B21" s="9"/>
      <c r="C21" s="159"/>
      <c r="D21" s="123"/>
      <c r="E21" s="123"/>
      <c r="F21" s="123" t="s">
        <v>40</v>
      </c>
      <c r="G21" s="123"/>
      <c r="H21" s="123"/>
      <c r="I21" s="123"/>
      <c r="J21" s="123"/>
      <c r="K21" s="15"/>
      <c r="L21" s="14"/>
      <c r="M21" s="14"/>
      <c r="N21" s="14"/>
    </row>
    <row r="22" spans="1:14">
      <c r="A22" s="75"/>
      <c r="B22" s="9"/>
      <c r="C22" s="159"/>
      <c r="D22" s="123"/>
      <c r="E22" s="123"/>
      <c r="F22" s="123" t="s">
        <v>40</v>
      </c>
      <c r="G22" s="123"/>
      <c r="H22" s="123"/>
      <c r="I22" s="123"/>
      <c r="J22" s="123"/>
      <c r="K22" s="15"/>
      <c r="L22" s="14"/>
      <c r="M22" s="14"/>
      <c r="N22" s="14"/>
    </row>
    <row r="23" spans="1:14">
      <c r="A23" s="75"/>
      <c r="B23" s="9"/>
      <c r="C23" s="159"/>
      <c r="D23" s="123"/>
      <c r="E23" s="123"/>
      <c r="F23" s="123" t="s">
        <v>40</v>
      </c>
      <c r="G23" s="123"/>
      <c r="H23" s="123"/>
      <c r="I23" s="123"/>
      <c r="J23" s="123"/>
      <c r="K23" s="15"/>
      <c r="L23" s="14"/>
      <c r="M23" s="14"/>
      <c r="N23" s="14"/>
    </row>
    <row r="24" spans="1:14">
      <c r="A24" s="75"/>
      <c r="B24" s="9"/>
      <c r="C24" s="159"/>
      <c r="D24" s="123"/>
      <c r="E24" s="123"/>
      <c r="F24" s="123" t="s">
        <v>40</v>
      </c>
      <c r="G24" s="123"/>
      <c r="H24" s="123"/>
      <c r="I24" s="123"/>
      <c r="J24" s="123"/>
      <c r="K24" s="15"/>
      <c r="L24" s="14"/>
      <c r="M24" s="14"/>
      <c r="N24" s="14"/>
    </row>
    <row r="25" spans="1:14">
      <c r="A25" s="75"/>
      <c r="B25" s="9"/>
      <c r="C25" s="159"/>
      <c r="D25" s="123"/>
      <c r="E25" s="123"/>
      <c r="F25" s="123" t="s">
        <v>40</v>
      </c>
      <c r="G25" s="123"/>
      <c r="H25" s="123"/>
      <c r="I25" s="123"/>
      <c r="J25" s="123"/>
      <c r="K25" s="15"/>
      <c r="L25" s="14"/>
      <c r="M25" s="14"/>
      <c r="N25" s="14"/>
    </row>
    <row r="26" spans="1:14">
      <c r="A26" s="75"/>
      <c r="B26" s="9"/>
      <c r="C26" s="159"/>
      <c r="D26" s="123"/>
      <c r="E26" s="123"/>
      <c r="F26" s="123" t="s">
        <v>40</v>
      </c>
      <c r="G26" s="123"/>
      <c r="H26" s="123"/>
      <c r="I26" s="123"/>
      <c r="J26" s="123"/>
      <c r="K26" s="15"/>
      <c r="L26" s="14"/>
      <c r="M26" s="14"/>
      <c r="N26" s="14"/>
    </row>
    <row r="27" spans="1:14">
      <c r="A27" s="75"/>
      <c r="B27" s="9"/>
      <c r="C27" s="159"/>
      <c r="D27" s="123"/>
      <c r="E27" s="123"/>
      <c r="F27" s="123" t="s">
        <v>40</v>
      </c>
      <c r="G27" s="123"/>
      <c r="H27" s="123"/>
      <c r="I27" s="123"/>
      <c r="J27" s="123"/>
      <c r="K27" s="15"/>
      <c r="L27" s="14"/>
      <c r="M27" s="14"/>
      <c r="N27" s="14"/>
    </row>
    <row r="28" spans="1:14">
      <c r="A28" s="75"/>
      <c r="B28" s="9"/>
      <c r="C28" s="159"/>
      <c r="D28" s="123"/>
      <c r="E28" s="123"/>
      <c r="F28" s="123" t="s">
        <v>40</v>
      </c>
      <c r="G28" s="123"/>
      <c r="H28" s="123"/>
      <c r="I28" s="123"/>
      <c r="J28" s="123"/>
      <c r="K28" s="15"/>
      <c r="L28" s="14"/>
      <c r="M28" s="14"/>
      <c r="N28" s="14"/>
    </row>
    <row r="29" spans="1:14">
      <c r="A29" s="75"/>
      <c r="B29" s="9"/>
      <c r="C29" s="159"/>
      <c r="D29" s="123"/>
      <c r="E29" s="123"/>
      <c r="F29" s="123" t="s">
        <v>40</v>
      </c>
      <c r="G29" s="123"/>
      <c r="H29" s="123"/>
      <c r="I29" s="123"/>
      <c r="J29" s="123"/>
      <c r="K29" s="15"/>
      <c r="L29" s="14"/>
      <c r="M29" s="14"/>
      <c r="N29" s="14"/>
    </row>
    <row r="30" spans="1:14">
      <c r="A30" s="75"/>
      <c r="B30" s="9"/>
      <c r="C30" s="159"/>
      <c r="D30" s="123"/>
      <c r="E30" s="123"/>
      <c r="F30" s="123" t="s">
        <v>40</v>
      </c>
      <c r="G30" s="123"/>
      <c r="H30" s="123"/>
      <c r="I30" s="123"/>
      <c r="J30" s="123"/>
      <c r="K30" s="15"/>
      <c r="L30" s="14"/>
      <c r="M30" s="14"/>
      <c r="N30" s="14"/>
    </row>
    <row r="31" spans="1:14">
      <c r="A31" s="75"/>
      <c r="B31" s="16"/>
      <c r="C31" s="161"/>
      <c r="D31" s="162"/>
      <c r="E31" s="162"/>
      <c r="F31" s="162"/>
      <c r="G31" s="162"/>
      <c r="H31" s="162"/>
      <c r="I31" s="162"/>
      <c r="J31" s="162"/>
      <c r="K31" s="15"/>
      <c r="L31" s="14"/>
      <c r="M31" s="14"/>
      <c r="N31" s="14"/>
    </row>
    <row r="32" spans="1:14" ht="17">
      <c r="A32" s="163" t="s">
        <v>47</v>
      </c>
      <c r="B32" s="163"/>
      <c r="C32" s="164"/>
      <c r="D32" s="165"/>
      <c r="E32" s="166"/>
      <c r="F32" s="167"/>
      <c r="G32" s="148"/>
      <c r="H32" s="148"/>
      <c r="I32" s="148"/>
      <c r="J32" s="148"/>
      <c r="K32" s="173"/>
      <c r="L32" s="43">
        <v>0</v>
      </c>
      <c r="M32" s="172"/>
      <c r="N32" s="172"/>
    </row>
    <row r="33" spans="1:14">
      <c r="A33" s="75"/>
      <c r="B33" s="14"/>
      <c r="C33" s="122"/>
      <c r="D33" s="168"/>
      <c r="E33" s="168"/>
      <c r="F33" s="83"/>
      <c r="G33" s="168"/>
      <c r="H33" s="168"/>
      <c r="I33" s="168"/>
      <c r="J33" s="168"/>
      <c r="K33" s="14"/>
      <c r="L33" s="14"/>
      <c r="M33" s="14"/>
      <c r="N33" s="14"/>
    </row>
    <row r="34" spans="1:14">
      <c r="A34" s="75"/>
      <c r="B34" s="129"/>
      <c r="C34" s="122"/>
      <c r="D34" s="123"/>
      <c r="E34" s="123"/>
      <c r="F34" s="83"/>
      <c r="G34" s="168"/>
      <c r="H34" s="168"/>
      <c r="I34" s="168"/>
      <c r="J34" s="168"/>
      <c r="K34" s="14"/>
      <c r="L34" s="14"/>
      <c r="M34" s="14"/>
      <c r="N34" s="14"/>
    </row>
    <row r="35" spans="1:14">
      <c r="A35" s="75"/>
      <c r="B35" s="14"/>
      <c r="C35" s="122"/>
      <c r="D35" s="168"/>
      <c r="E35" s="168"/>
      <c r="F35" s="83"/>
      <c r="G35" s="168"/>
      <c r="H35" s="168"/>
      <c r="I35" s="160"/>
      <c r="J35" s="168"/>
      <c r="K35" s="14"/>
      <c r="L35" s="14"/>
      <c r="M35" s="14"/>
      <c r="N35" s="14"/>
    </row>
    <row r="36" spans="1:14">
      <c r="A36" s="75"/>
      <c r="B36" s="14"/>
      <c r="C36" s="122"/>
      <c r="D36" s="168"/>
      <c r="E36" s="168"/>
      <c r="F36" s="83"/>
      <c r="G36" s="168"/>
      <c r="H36" s="168"/>
      <c r="I36" s="168"/>
      <c r="J36" s="168"/>
      <c r="K36" s="14"/>
      <c r="L36" s="14"/>
      <c r="M36" s="14"/>
      <c r="N36" s="14"/>
    </row>
    <row r="37" spans="1:14">
      <c r="A37" s="75"/>
      <c r="B37" s="14"/>
      <c r="C37" s="122"/>
      <c r="D37" s="168"/>
      <c r="E37" s="168"/>
      <c r="F37" s="83"/>
      <c r="G37" s="168"/>
      <c r="H37" s="168"/>
      <c r="I37" s="168"/>
      <c r="J37" s="168"/>
      <c r="K37" s="14"/>
      <c r="L37" s="14"/>
      <c r="M37" s="14"/>
      <c r="N37" s="14"/>
    </row>
    <row r="38" spans="1:14">
      <c r="A38" s="131"/>
      <c r="B38" s="124"/>
      <c r="C38" s="124"/>
      <c r="D38" s="124"/>
      <c r="E38" s="162"/>
      <c r="F38" s="169"/>
      <c r="K38" s="14"/>
      <c r="L38" s="14"/>
      <c r="M38" s="14"/>
      <c r="N38" s="14"/>
    </row>
    <row r="39" spans="1:14">
      <c r="A39" s="131"/>
      <c r="B39" s="124"/>
      <c r="C39" s="124"/>
      <c r="D39" s="124"/>
      <c r="E39" s="162"/>
      <c r="F39" s="169"/>
      <c r="K39" s="14"/>
      <c r="L39" s="14"/>
      <c r="M39" s="14"/>
      <c r="N39" s="14"/>
    </row>
    <row r="40" spans="1:14">
      <c r="A40" s="131"/>
      <c r="B40" s="124"/>
      <c r="C40" s="124"/>
      <c r="D40" s="124"/>
      <c r="E40" s="162"/>
      <c r="F40" s="169"/>
      <c r="K40" s="15"/>
      <c r="L40" s="14"/>
      <c r="M40" s="14"/>
      <c r="N40" s="14"/>
    </row>
    <row r="41" spans="1:14">
      <c r="A41" s="75"/>
      <c r="B41" s="16"/>
      <c r="C41" s="161"/>
      <c r="D41" s="162"/>
      <c r="E41" s="162"/>
      <c r="F41" s="162"/>
      <c r="G41" s="162"/>
      <c r="H41" s="162"/>
      <c r="I41" s="162"/>
      <c r="J41" s="162"/>
      <c r="K41" s="15"/>
      <c r="L41" s="14"/>
      <c r="M41" s="14"/>
      <c r="N41" s="14"/>
    </row>
    <row r="42" spans="1:14" s="40" customFormat="1">
      <c r="A42" s="81"/>
      <c r="C42" s="115"/>
      <c r="D42" s="80"/>
      <c r="E42" s="80"/>
      <c r="F42" s="85"/>
      <c r="G42" s="80"/>
      <c r="H42" s="80"/>
      <c r="I42" s="80"/>
      <c r="J42" s="80"/>
    </row>
    <row r="43" spans="1:14" s="40" customFormat="1">
      <c r="A43" s="81"/>
      <c r="C43" s="115"/>
      <c r="D43" s="80"/>
      <c r="E43" s="80"/>
      <c r="F43" s="85"/>
      <c r="G43" s="80"/>
      <c r="H43" s="80"/>
      <c r="I43" s="80"/>
      <c r="J43" s="80"/>
    </row>
    <row r="44" spans="1:14" s="40" customFormat="1">
      <c r="A44" s="81"/>
      <c r="C44" s="115"/>
      <c r="D44" s="80"/>
      <c r="E44" s="80"/>
      <c r="F44" s="85"/>
      <c r="G44" s="80"/>
      <c r="H44" s="80"/>
      <c r="I44" s="80"/>
      <c r="J44" s="80"/>
    </row>
    <row r="45" spans="1:14" s="40" customFormat="1">
      <c r="A45" s="81"/>
      <c r="C45" s="115"/>
      <c r="D45" s="80"/>
      <c r="E45" s="80"/>
      <c r="F45" s="85"/>
      <c r="G45" s="80"/>
      <c r="H45" s="80"/>
      <c r="I45" s="80"/>
      <c r="J45" s="80"/>
    </row>
    <row r="46" spans="1:14" s="40" customFormat="1">
      <c r="A46" s="81"/>
      <c r="C46" s="115"/>
      <c r="D46" s="80"/>
      <c r="E46" s="80"/>
      <c r="F46" s="85"/>
      <c r="G46" s="80"/>
      <c r="H46" s="80"/>
      <c r="I46" s="80"/>
      <c r="J46" s="80"/>
    </row>
    <row r="47" spans="1:14" s="40" customFormat="1">
      <c r="A47" s="81"/>
      <c r="C47" s="115"/>
      <c r="D47" s="80"/>
      <c r="E47" s="80"/>
      <c r="F47" s="85"/>
      <c r="G47" s="80"/>
      <c r="H47" s="80"/>
      <c r="I47" s="80"/>
      <c r="J47" s="80"/>
    </row>
    <row r="48" spans="1:14" s="40" customFormat="1">
      <c r="A48" s="81"/>
      <c r="C48" s="115"/>
      <c r="D48" s="80"/>
      <c r="E48" s="80"/>
      <c r="F48" s="85"/>
      <c r="G48" s="80"/>
      <c r="H48" s="80"/>
      <c r="I48" s="80"/>
      <c r="J48" s="80"/>
    </row>
    <row r="49" spans="1:10" s="40" customFormat="1">
      <c r="A49" s="81"/>
      <c r="C49" s="115"/>
      <c r="D49" s="80"/>
      <c r="E49" s="80"/>
      <c r="F49" s="85"/>
      <c r="G49" s="80"/>
      <c r="H49" s="80"/>
      <c r="I49" s="80"/>
      <c r="J49" s="80"/>
    </row>
    <row r="50" spans="1:10" s="40" customFormat="1">
      <c r="A50" s="81"/>
      <c r="C50" s="115"/>
      <c r="D50" s="80"/>
      <c r="E50" s="80"/>
      <c r="F50" s="85"/>
      <c r="G50" s="80"/>
      <c r="H50" s="80"/>
      <c r="I50" s="80"/>
      <c r="J50" s="80"/>
    </row>
    <row r="51" spans="1:10" s="40" customFormat="1">
      <c r="A51" s="81"/>
      <c r="C51" s="115"/>
      <c r="D51" s="80"/>
      <c r="E51" s="80"/>
      <c r="F51" s="85"/>
      <c r="G51" s="80"/>
      <c r="H51" s="80"/>
      <c r="I51" s="80"/>
      <c r="J51" s="80"/>
    </row>
    <row r="52" spans="1:10" s="40" customFormat="1">
      <c r="A52" s="81"/>
      <c r="C52" s="115"/>
      <c r="D52" s="80"/>
      <c r="E52" s="80"/>
      <c r="F52" s="85"/>
      <c r="G52" s="80"/>
      <c r="H52" s="80"/>
      <c r="I52" s="80"/>
      <c r="J52" s="80"/>
    </row>
    <row r="53" spans="1:10" s="40" customFormat="1">
      <c r="A53" s="81"/>
      <c r="C53" s="115"/>
      <c r="D53" s="80"/>
      <c r="E53" s="80"/>
      <c r="F53" s="85"/>
      <c r="G53" s="80"/>
      <c r="H53" s="80"/>
      <c r="I53" s="80"/>
      <c r="J53" s="80"/>
    </row>
    <row r="54" spans="1:10" s="40" customFormat="1">
      <c r="A54" s="81"/>
      <c r="C54" s="115"/>
      <c r="D54" s="80"/>
      <c r="E54" s="80"/>
      <c r="F54" s="85"/>
      <c r="G54" s="80"/>
      <c r="H54" s="80"/>
      <c r="I54" s="80"/>
      <c r="J54" s="80"/>
    </row>
    <row r="55" spans="1:10" s="40" customFormat="1">
      <c r="A55" s="81"/>
      <c r="C55" s="115"/>
      <c r="D55" s="80"/>
      <c r="E55" s="80"/>
      <c r="F55" s="85"/>
      <c r="G55" s="80"/>
      <c r="H55" s="80"/>
      <c r="I55" s="80"/>
      <c r="J55" s="80"/>
    </row>
    <row r="56" spans="1:10" s="40" customFormat="1">
      <c r="A56" s="81"/>
      <c r="C56" s="115"/>
      <c r="D56" s="80"/>
      <c r="E56" s="80"/>
      <c r="F56" s="85"/>
      <c r="G56" s="80"/>
      <c r="H56" s="80"/>
      <c r="I56" s="80"/>
      <c r="J56" s="80"/>
    </row>
    <row r="57" spans="1:10" s="40" customFormat="1">
      <c r="A57" s="81"/>
      <c r="C57" s="115"/>
      <c r="D57" s="80"/>
      <c r="E57" s="80"/>
      <c r="F57" s="85"/>
      <c r="G57" s="80"/>
      <c r="H57" s="80"/>
      <c r="I57" s="80"/>
      <c r="J57" s="80"/>
    </row>
    <row r="58" spans="1:10" s="40" customFormat="1">
      <c r="A58" s="81"/>
      <c r="C58" s="115"/>
      <c r="D58" s="80"/>
      <c r="E58" s="80"/>
      <c r="F58" s="85"/>
      <c r="G58" s="80"/>
      <c r="H58" s="80"/>
      <c r="I58" s="80"/>
      <c r="J58" s="80"/>
    </row>
    <row r="59" spans="1:10" s="40" customFormat="1">
      <c r="A59" s="81"/>
      <c r="C59" s="115"/>
      <c r="D59" s="80"/>
      <c r="E59" s="80"/>
      <c r="F59" s="85"/>
      <c r="G59" s="80"/>
      <c r="H59" s="80"/>
      <c r="I59" s="80"/>
      <c r="J59" s="80"/>
    </row>
    <row r="60" spans="1:10" s="40" customFormat="1">
      <c r="A60" s="81"/>
      <c r="C60" s="115"/>
      <c r="D60" s="80"/>
      <c r="E60" s="80"/>
      <c r="F60" s="85"/>
      <c r="G60" s="80"/>
      <c r="H60" s="80"/>
      <c r="I60" s="80"/>
      <c r="J60" s="80"/>
    </row>
    <row r="61" spans="1:10" s="40" customFormat="1">
      <c r="A61" s="81"/>
      <c r="C61" s="115"/>
      <c r="D61" s="80"/>
      <c r="E61" s="80"/>
      <c r="F61" s="85"/>
      <c r="G61" s="80"/>
      <c r="H61" s="80"/>
      <c r="I61" s="80"/>
      <c r="J61" s="80"/>
    </row>
    <row r="62" spans="1:10" s="40" customFormat="1">
      <c r="A62" s="81"/>
      <c r="C62" s="115"/>
      <c r="D62" s="80"/>
      <c r="E62" s="80"/>
      <c r="F62" s="85"/>
      <c r="G62" s="80"/>
      <c r="H62" s="80"/>
      <c r="I62" s="80"/>
      <c r="J62" s="80"/>
    </row>
    <row r="63" spans="1:10" s="40" customFormat="1">
      <c r="A63" s="81"/>
      <c r="C63" s="115"/>
      <c r="D63" s="80"/>
      <c r="E63" s="80"/>
      <c r="F63" s="85"/>
      <c r="G63" s="80"/>
      <c r="H63" s="80"/>
      <c r="I63" s="80"/>
      <c r="J63" s="80"/>
    </row>
    <row r="64" spans="1:10" s="40" customFormat="1">
      <c r="A64" s="81"/>
      <c r="C64" s="115"/>
      <c r="D64" s="80"/>
      <c r="E64" s="80"/>
      <c r="F64" s="85"/>
      <c r="G64" s="80"/>
      <c r="H64" s="80"/>
      <c r="I64" s="80"/>
      <c r="J64" s="80"/>
    </row>
    <row r="65" spans="1:10" s="40" customFormat="1">
      <c r="A65" s="81"/>
      <c r="C65" s="115"/>
      <c r="D65" s="80"/>
      <c r="E65" s="80"/>
      <c r="F65" s="85"/>
      <c r="G65" s="80"/>
      <c r="H65" s="80"/>
      <c r="I65" s="80"/>
      <c r="J65" s="80"/>
    </row>
    <row r="66" spans="1:10" s="40" customFormat="1">
      <c r="A66" s="81"/>
      <c r="C66" s="115"/>
      <c r="D66" s="80"/>
      <c r="E66" s="80"/>
      <c r="F66" s="85"/>
      <c r="G66" s="80"/>
      <c r="H66" s="80"/>
      <c r="I66" s="80"/>
      <c r="J66" s="80"/>
    </row>
    <row r="67" spans="1:10" s="40" customFormat="1">
      <c r="A67" s="81"/>
      <c r="C67" s="115"/>
      <c r="D67" s="80"/>
      <c r="E67" s="80"/>
      <c r="F67" s="85"/>
      <c r="G67" s="80"/>
      <c r="H67" s="80"/>
      <c r="I67" s="80"/>
      <c r="J67" s="80"/>
    </row>
    <row r="68" spans="1:10" s="40" customFormat="1">
      <c r="A68" s="81"/>
      <c r="C68" s="115"/>
      <c r="D68" s="80"/>
      <c r="E68" s="80"/>
      <c r="F68" s="85"/>
      <c r="G68" s="80"/>
      <c r="H68" s="80"/>
      <c r="I68" s="80"/>
      <c r="J68" s="80"/>
    </row>
    <row r="69" spans="1:10" s="40" customFormat="1">
      <c r="A69" s="81"/>
      <c r="C69" s="115"/>
      <c r="D69" s="80"/>
      <c r="E69" s="80"/>
      <c r="F69" s="85"/>
      <c r="G69" s="80"/>
      <c r="H69" s="80"/>
      <c r="I69" s="80"/>
      <c r="J69" s="80"/>
    </row>
    <row r="70" spans="1:10" s="40" customFormat="1">
      <c r="A70" s="81"/>
      <c r="C70" s="115"/>
      <c r="D70" s="80"/>
      <c r="E70" s="80"/>
      <c r="F70" s="85"/>
      <c r="G70" s="80"/>
      <c r="H70" s="80"/>
      <c r="I70" s="80"/>
      <c r="J70" s="80"/>
    </row>
    <row r="71" spans="1:10" s="40" customFormat="1">
      <c r="A71" s="81"/>
      <c r="C71" s="115"/>
      <c r="D71" s="80"/>
      <c r="E71" s="80"/>
      <c r="F71" s="85"/>
      <c r="G71" s="80"/>
      <c r="H71" s="80"/>
      <c r="I71" s="80"/>
      <c r="J71" s="80"/>
    </row>
    <row r="72" spans="1:10" s="40" customFormat="1">
      <c r="A72" s="81"/>
      <c r="C72" s="115"/>
      <c r="D72" s="80"/>
      <c r="E72" s="80"/>
      <c r="F72" s="85"/>
      <c r="G72" s="80"/>
      <c r="H72" s="80"/>
      <c r="I72" s="80"/>
      <c r="J72" s="80"/>
    </row>
    <row r="73" spans="1:10" s="40" customFormat="1">
      <c r="A73" s="81"/>
      <c r="C73" s="115"/>
      <c r="D73" s="80"/>
      <c r="E73" s="80"/>
      <c r="F73" s="85"/>
      <c r="G73" s="80"/>
      <c r="H73" s="80"/>
      <c r="I73" s="80"/>
      <c r="J73" s="80"/>
    </row>
    <row r="74" spans="1:10" s="40" customFormat="1">
      <c r="A74" s="81"/>
      <c r="C74" s="115"/>
      <c r="D74" s="80"/>
      <c r="E74" s="80"/>
      <c r="F74" s="85"/>
      <c r="G74" s="80"/>
      <c r="H74" s="80"/>
      <c r="I74" s="80"/>
      <c r="J74" s="80"/>
    </row>
    <row r="75" spans="1:10" s="40" customFormat="1">
      <c r="A75" s="81"/>
      <c r="C75" s="115"/>
      <c r="D75" s="80"/>
      <c r="E75" s="80"/>
      <c r="F75" s="85"/>
      <c r="G75" s="80"/>
      <c r="H75" s="80"/>
      <c r="I75" s="80"/>
      <c r="J75" s="80"/>
    </row>
    <row r="76" spans="1:10" s="40" customFormat="1">
      <c r="A76" s="81"/>
      <c r="C76" s="115"/>
      <c r="D76" s="80"/>
      <c r="E76" s="80"/>
      <c r="F76" s="85"/>
      <c r="G76" s="80"/>
      <c r="H76" s="80"/>
      <c r="I76" s="80"/>
      <c r="J76" s="80"/>
    </row>
    <row r="77" spans="1:10" s="40" customFormat="1">
      <c r="A77" s="81"/>
      <c r="C77" s="115"/>
      <c r="D77" s="80"/>
      <c r="E77" s="80"/>
      <c r="F77" s="85"/>
      <c r="G77" s="80"/>
      <c r="H77" s="80"/>
      <c r="I77" s="80"/>
      <c r="J77" s="80"/>
    </row>
    <row r="78" spans="1:10" s="40" customFormat="1">
      <c r="A78" s="81"/>
      <c r="C78" s="115"/>
      <c r="D78" s="80"/>
      <c r="E78" s="80"/>
      <c r="F78" s="85"/>
      <c r="G78" s="80"/>
      <c r="H78" s="80"/>
      <c r="I78" s="80"/>
      <c r="J78" s="80"/>
    </row>
    <row r="79" spans="1:10" s="40" customFormat="1">
      <c r="A79" s="81"/>
      <c r="C79" s="115"/>
      <c r="D79" s="80"/>
      <c r="E79" s="80"/>
      <c r="F79" s="85"/>
      <c r="G79" s="80"/>
      <c r="H79" s="80"/>
      <c r="I79" s="80"/>
      <c r="J79" s="80"/>
    </row>
    <row r="80" spans="1:10" s="40" customFormat="1">
      <c r="A80" s="81"/>
      <c r="C80" s="115"/>
      <c r="D80" s="80"/>
      <c r="E80" s="80"/>
      <c r="F80" s="85"/>
      <c r="G80" s="80"/>
      <c r="H80" s="80"/>
      <c r="I80" s="80"/>
      <c r="J80" s="80"/>
    </row>
    <row r="81" spans="1:10" s="40" customFormat="1">
      <c r="A81" s="81"/>
      <c r="C81" s="115"/>
      <c r="D81" s="80"/>
      <c r="E81" s="80"/>
      <c r="F81" s="85"/>
      <c r="G81" s="80"/>
      <c r="H81" s="80"/>
      <c r="I81" s="80"/>
      <c r="J81" s="80"/>
    </row>
    <row r="82" spans="1:10" s="40" customFormat="1">
      <c r="A82" s="81"/>
      <c r="C82" s="115"/>
      <c r="D82" s="80"/>
      <c r="E82" s="80"/>
      <c r="F82" s="85"/>
      <c r="G82" s="80"/>
      <c r="H82" s="80"/>
      <c r="I82" s="80"/>
      <c r="J82" s="80"/>
    </row>
    <row r="83" spans="1:10" s="40" customFormat="1">
      <c r="A83" s="81"/>
      <c r="C83" s="115"/>
      <c r="D83" s="80"/>
      <c r="E83" s="80"/>
      <c r="F83" s="85"/>
      <c r="G83" s="80"/>
      <c r="H83" s="80"/>
      <c r="I83" s="80"/>
      <c r="J83" s="80"/>
    </row>
    <row r="84" spans="1:10" s="40" customFormat="1">
      <c r="A84" s="81"/>
      <c r="C84" s="115"/>
      <c r="D84" s="80"/>
      <c r="E84" s="80"/>
      <c r="F84" s="85"/>
      <c r="G84" s="80"/>
      <c r="H84" s="80"/>
      <c r="I84" s="80"/>
      <c r="J84" s="80"/>
    </row>
    <row r="85" spans="1:10" s="40" customFormat="1">
      <c r="A85" s="81"/>
      <c r="C85" s="115"/>
      <c r="D85" s="80"/>
      <c r="E85" s="80"/>
      <c r="F85" s="85"/>
      <c r="G85" s="80"/>
      <c r="H85" s="80"/>
      <c r="I85" s="80"/>
      <c r="J85" s="80"/>
    </row>
    <row r="86" spans="1:10" s="40" customFormat="1">
      <c r="A86" s="81"/>
      <c r="C86" s="115"/>
      <c r="D86" s="80"/>
      <c r="E86" s="80"/>
      <c r="F86" s="85"/>
      <c r="G86" s="80"/>
      <c r="H86" s="80"/>
      <c r="I86" s="80"/>
      <c r="J86" s="80"/>
    </row>
    <row r="87" spans="1:10" s="40" customFormat="1">
      <c r="A87" s="81"/>
      <c r="C87" s="115"/>
      <c r="D87" s="80"/>
      <c r="E87" s="80"/>
      <c r="F87" s="85"/>
      <c r="G87" s="80"/>
      <c r="H87" s="80"/>
      <c r="I87" s="80"/>
      <c r="J87" s="80"/>
    </row>
    <row r="88" spans="1:10" s="40" customFormat="1">
      <c r="A88" s="81"/>
      <c r="C88" s="115"/>
      <c r="D88" s="80"/>
      <c r="E88" s="80"/>
      <c r="F88" s="85"/>
      <c r="G88" s="80"/>
      <c r="H88" s="80"/>
      <c r="I88" s="80"/>
      <c r="J88" s="80"/>
    </row>
    <row r="89" spans="1:10" s="40" customFormat="1">
      <c r="A89" s="81"/>
      <c r="C89" s="115"/>
      <c r="D89" s="80"/>
      <c r="E89" s="80"/>
      <c r="F89" s="85"/>
      <c r="G89" s="80"/>
      <c r="H89" s="80"/>
      <c r="I89" s="80"/>
      <c r="J89" s="80"/>
    </row>
    <row r="90" spans="1:10" s="40" customFormat="1">
      <c r="A90" s="81"/>
      <c r="C90" s="115"/>
      <c r="D90" s="80"/>
      <c r="E90" s="80"/>
      <c r="F90" s="85"/>
      <c r="G90" s="80"/>
      <c r="H90" s="80"/>
      <c r="I90" s="80"/>
      <c r="J90" s="80"/>
    </row>
    <row r="91" spans="1:10" s="40" customFormat="1">
      <c r="A91" s="81"/>
      <c r="C91" s="115"/>
      <c r="D91" s="80"/>
      <c r="E91" s="80"/>
      <c r="F91" s="85"/>
      <c r="G91" s="80"/>
      <c r="H91" s="80"/>
      <c r="I91" s="80"/>
      <c r="J91" s="80"/>
    </row>
    <row r="92" spans="1:10" s="40" customFormat="1">
      <c r="A92" s="81"/>
      <c r="C92" s="115"/>
      <c r="D92" s="80"/>
      <c r="E92" s="80"/>
      <c r="F92" s="85"/>
      <c r="G92" s="80"/>
      <c r="H92" s="80"/>
      <c r="I92" s="80"/>
      <c r="J92" s="80"/>
    </row>
    <row r="93" spans="1:10" s="40" customFormat="1">
      <c r="A93" s="81"/>
      <c r="C93" s="115"/>
      <c r="D93" s="80"/>
      <c r="E93" s="80"/>
      <c r="F93" s="85"/>
      <c r="G93" s="80"/>
      <c r="H93" s="80"/>
      <c r="I93" s="80"/>
      <c r="J93" s="80"/>
    </row>
    <row r="94" spans="1:10" s="40" customFormat="1">
      <c r="A94" s="81"/>
      <c r="C94" s="115"/>
      <c r="D94" s="80"/>
      <c r="E94" s="80"/>
      <c r="F94" s="85"/>
      <c r="G94" s="80"/>
      <c r="H94" s="80"/>
      <c r="I94" s="80"/>
      <c r="J94" s="80"/>
    </row>
    <row r="95" spans="1:10" s="40" customFormat="1">
      <c r="A95" s="81"/>
      <c r="C95" s="115"/>
      <c r="D95" s="80"/>
      <c r="E95" s="80"/>
      <c r="F95" s="85"/>
      <c r="G95" s="80"/>
      <c r="H95" s="80"/>
      <c r="I95" s="80"/>
      <c r="J95" s="80"/>
    </row>
    <row r="96" spans="1:10" s="40" customFormat="1">
      <c r="A96" s="81"/>
      <c r="C96" s="115"/>
      <c r="D96" s="80"/>
      <c r="E96" s="80"/>
      <c r="F96" s="85"/>
      <c r="G96" s="80"/>
      <c r="H96" s="80"/>
      <c r="I96" s="80"/>
      <c r="J96" s="80"/>
    </row>
    <row r="97" spans="1:10" s="40" customFormat="1">
      <c r="A97" s="81"/>
      <c r="C97" s="115"/>
      <c r="D97" s="80"/>
      <c r="E97" s="80"/>
      <c r="F97" s="85"/>
      <c r="G97" s="80"/>
      <c r="H97" s="80"/>
      <c r="I97" s="80"/>
      <c r="J97" s="80"/>
    </row>
    <row r="98" spans="1:10" s="40" customFormat="1">
      <c r="A98" s="81"/>
      <c r="C98" s="115"/>
      <c r="D98" s="80"/>
      <c r="E98" s="80"/>
      <c r="F98" s="85"/>
      <c r="G98" s="80"/>
      <c r="H98" s="80"/>
      <c r="I98" s="80"/>
      <c r="J98" s="80"/>
    </row>
    <row r="99" spans="1:10" s="40" customFormat="1">
      <c r="A99" s="81"/>
      <c r="C99" s="115"/>
      <c r="D99" s="80"/>
      <c r="E99" s="80"/>
      <c r="F99" s="85"/>
      <c r="G99" s="80"/>
      <c r="H99" s="80"/>
      <c r="I99" s="80"/>
      <c r="J99" s="80"/>
    </row>
    <row r="100" spans="1:10" s="40" customFormat="1">
      <c r="A100" s="81"/>
      <c r="C100" s="115"/>
      <c r="D100" s="80"/>
      <c r="E100" s="80"/>
      <c r="F100" s="85"/>
      <c r="G100" s="80"/>
      <c r="H100" s="80"/>
      <c r="I100" s="80"/>
      <c r="J100" s="80"/>
    </row>
    <row r="101" spans="1:10" s="40" customFormat="1">
      <c r="A101" s="81"/>
      <c r="C101" s="115"/>
      <c r="D101" s="80"/>
      <c r="E101" s="80"/>
      <c r="F101" s="85"/>
      <c r="G101" s="80"/>
      <c r="H101" s="80"/>
      <c r="I101" s="80"/>
      <c r="J101" s="80"/>
    </row>
    <row r="102" spans="1:10" s="40" customFormat="1">
      <c r="A102" s="81"/>
      <c r="C102" s="115"/>
      <c r="D102" s="80"/>
      <c r="E102" s="80"/>
      <c r="F102" s="85"/>
      <c r="G102" s="80"/>
      <c r="H102" s="80"/>
      <c r="I102" s="80"/>
      <c r="J102" s="80"/>
    </row>
    <row r="103" spans="1:10" s="40" customFormat="1">
      <c r="A103" s="81"/>
      <c r="C103" s="115"/>
      <c r="D103" s="80"/>
      <c r="E103" s="80"/>
      <c r="F103" s="85"/>
      <c r="G103" s="80"/>
      <c r="H103" s="80"/>
      <c r="I103" s="80"/>
      <c r="J103" s="80"/>
    </row>
    <row r="104" spans="1:10" s="40" customFormat="1">
      <c r="A104" s="81"/>
      <c r="C104" s="115"/>
      <c r="D104" s="80"/>
      <c r="E104" s="80"/>
      <c r="F104" s="85"/>
      <c r="G104" s="80"/>
      <c r="H104" s="80"/>
      <c r="I104" s="80"/>
      <c r="J104" s="80"/>
    </row>
    <row r="105" spans="1:10" s="40" customFormat="1">
      <c r="A105" s="81"/>
      <c r="C105" s="115"/>
      <c r="D105" s="80"/>
      <c r="E105" s="80"/>
      <c r="F105" s="85"/>
      <c r="G105" s="80"/>
      <c r="H105" s="80"/>
      <c r="I105" s="80"/>
      <c r="J105" s="80"/>
    </row>
    <row r="106" spans="1:10" s="40" customFormat="1">
      <c r="A106" s="81"/>
      <c r="C106" s="115"/>
      <c r="D106" s="80"/>
      <c r="E106" s="80"/>
      <c r="F106" s="85"/>
      <c r="G106" s="80"/>
      <c r="H106" s="80"/>
      <c r="I106" s="80"/>
      <c r="J106" s="80"/>
    </row>
    <row r="107" spans="1:10" s="40" customFormat="1">
      <c r="A107" s="81"/>
      <c r="C107" s="115"/>
      <c r="D107" s="80"/>
      <c r="E107" s="80"/>
      <c r="F107" s="85"/>
      <c r="G107" s="80"/>
      <c r="H107" s="80"/>
      <c r="I107" s="80"/>
      <c r="J107" s="80"/>
    </row>
    <row r="108" spans="1:10" s="40" customFormat="1">
      <c r="A108" s="81"/>
      <c r="C108" s="115"/>
      <c r="D108" s="80"/>
      <c r="E108" s="80"/>
      <c r="F108" s="85"/>
      <c r="G108" s="80"/>
      <c r="H108" s="80"/>
      <c r="I108" s="80"/>
      <c r="J108" s="80"/>
    </row>
    <row r="109" spans="1:10" s="40" customFormat="1">
      <c r="A109" s="81"/>
      <c r="C109" s="115"/>
      <c r="D109" s="80"/>
      <c r="E109" s="80"/>
      <c r="F109" s="85"/>
      <c r="G109" s="80"/>
      <c r="H109" s="80"/>
      <c r="I109" s="80"/>
      <c r="J109" s="80"/>
    </row>
    <row r="110" spans="1:10" s="40" customFormat="1">
      <c r="A110" s="81"/>
      <c r="C110" s="115"/>
      <c r="D110" s="80"/>
      <c r="E110" s="80"/>
      <c r="F110" s="85"/>
      <c r="G110" s="80"/>
      <c r="H110" s="80"/>
      <c r="I110" s="80"/>
      <c r="J110" s="80"/>
    </row>
    <row r="111" spans="1:10" s="40" customFormat="1">
      <c r="A111" s="81"/>
      <c r="C111" s="115"/>
      <c r="D111" s="80"/>
      <c r="E111" s="80"/>
      <c r="F111" s="85"/>
      <c r="G111" s="80"/>
      <c r="H111" s="80"/>
      <c r="I111" s="80"/>
      <c r="J111" s="80"/>
    </row>
    <row r="112" spans="1:10" s="40" customFormat="1">
      <c r="A112" s="81"/>
      <c r="C112" s="115"/>
      <c r="D112" s="80"/>
      <c r="E112" s="80"/>
      <c r="F112" s="85"/>
      <c r="G112" s="80"/>
      <c r="H112" s="80"/>
      <c r="I112" s="80"/>
      <c r="J112" s="80"/>
    </row>
    <row r="113" spans="1:10" s="40" customFormat="1">
      <c r="A113" s="81"/>
      <c r="C113" s="115"/>
      <c r="D113" s="80"/>
      <c r="E113" s="80"/>
      <c r="F113" s="85"/>
      <c r="G113" s="80"/>
      <c r="H113" s="80"/>
      <c r="I113" s="80"/>
      <c r="J113" s="80"/>
    </row>
    <row r="114" spans="1:10" s="40" customFormat="1">
      <c r="A114" s="81"/>
      <c r="C114" s="115"/>
      <c r="D114" s="80"/>
      <c r="E114" s="80"/>
      <c r="F114" s="85"/>
      <c r="G114" s="80"/>
      <c r="H114" s="80"/>
      <c r="I114" s="80"/>
      <c r="J114" s="80"/>
    </row>
    <row r="115" spans="1:10" s="40" customFormat="1">
      <c r="A115" s="81"/>
      <c r="C115" s="115"/>
      <c r="D115" s="80"/>
      <c r="E115" s="80"/>
      <c r="F115" s="85"/>
      <c r="G115" s="80"/>
      <c r="H115" s="80"/>
      <c r="I115" s="80"/>
      <c r="J115" s="80"/>
    </row>
    <row r="116" spans="1:10" s="40" customFormat="1">
      <c r="A116" s="81"/>
      <c r="C116" s="115"/>
      <c r="D116" s="80"/>
      <c r="E116" s="80"/>
      <c r="F116" s="85"/>
      <c r="G116" s="80"/>
      <c r="H116" s="80"/>
      <c r="I116" s="80"/>
      <c r="J116" s="80"/>
    </row>
    <row r="117" spans="1:10" s="40" customFormat="1">
      <c r="A117" s="81"/>
      <c r="C117" s="115"/>
      <c r="D117" s="80"/>
      <c r="E117" s="80"/>
      <c r="F117" s="85"/>
      <c r="G117" s="80"/>
      <c r="H117" s="80"/>
      <c r="I117" s="80"/>
      <c r="J117" s="80"/>
    </row>
    <row r="118" spans="1:10" s="40" customFormat="1">
      <c r="A118" s="81"/>
      <c r="C118" s="115"/>
      <c r="D118" s="80"/>
      <c r="E118" s="80"/>
      <c r="F118" s="85"/>
      <c r="G118" s="80"/>
      <c r="H118" s="80"/>
      <c r="I118" s="80"/>
      <c r="J118" s="80"/>
    </row>
    <row r="119" spans="1:10" s="40" customFormat="1">
      <c r="A119" s="81"/>
      <c r="C119" s="115"/>
      <c r="D119" s="80"/>
      <c r="E119" s="80"/>
      <c r="F119" s="85"/>
      <c r="G119" s="80"/>
      <c r="H119" s="80"/>
      <c r="I119" s="80"/>
      <c r="J119" s="80"/>
    </row>
    <row r="120" spans="1:10">
      <c r="A120" s="75"/>
      <c r="B120" s="16"/>
      <c r="F120" s="85"/>
    </row>
    <row r="121" spans="1:10">
      <c r="A121" s="75"/>
      <c r="F121" s="85"/>
    </row>
    <row r="122" spans="1:10">
      <c r="A122" s="75"/>
      <c r="F122" s="85"/>
    </row>
    <row r="123" spans="1:10">
      <c r="A123" s="75"/>
      <c r="F123" s="85"/>
    </row>
    <row r="124" spans="1:10">
      <c r="A124" s="75"/>
      <c r="F124" s="85"/>
    </row>
    <row r="125" spans="1:10">
      <c r="A125" s="75"/>
      <c r="F125" s="85"/>
    </row>
    <row r="126" spans="1:10">
      <c r="A126" s="75"/>
      <c r="F126" s="85"/>
    </row>
    <row r="127" spans="1:10">
      <c r="A127" s="75"/>
      <c r="F127" s="85"/>
    </row>
    <row r="128" spans="1:10">
      <c r="A128" s="75"/>
      <c r="F128" s="85"/>
    </row>
    <row r="129" spans="1:6">
      <c r="A129" s="75"/>
      <c r="F129" s="85"/>
    </row>
    <row r="130" spans="1:6">
      <c r="A130" s="75"/>
      <c r="F130" s="85"/>
    </row>
    <row r="131" spans="1:6">
      <c r="A131" s="75"/>
      <c r="F131" s="85"/>
    </row>
    <row r="132" spans="1:6">
      <c r="A132" s="75"/>
      <c r="F132" s="85"/>
    </row>
    <row r="133" spans="1:6">
      <c r="A133" s="75"/>
      <c r="F133" s="85"/>
    </row>
    <row r="134" spans="1:6">
      <c r="A134" s="75"/>
      <c r="F134" s="85"/>
    </row>
    <row r="135" spans="1:6">
      <c r="A135" s="75"/>
      <c r="F135" s="85"/>
    </row>
    <row r="136" spans="1:6">
      <c r="A136" s="75"/>
      <c r="F136" s="85"/>
    </row>
    <row r="137" spans="1:6">
      <c r="A137" s="75"/>
      <c r="F137" s="85"/>
    </row>
    <row r="138" spans="1:6">
      <c r="A138" s="75"/>
      <c r="F138" s="85"/>
    </row>
    <row r="139" spans="1:6">
      <c r="A139" s="75"/>
      <c r="F139" s="85"/>
    </row>
    <row r="140" spans="1:6">
      <c r="A140" s="75"/>
      <c r="F140" s="85"/>
    </row>
    <row r="141" spans="1:6">
      <c r="A141" s="75"/>
      <c r="F141" s="85"/>
    </row>
    <row r="142" spans="1:6">
      <c r="A142" s="75"/>
      <c r="F142" s="85"/>
    </row>
    <row r="143" spans="1:6">
      <c r="A143" s="75"/>
      <c r="F143" s="85"/>
    </row>
    <row r="144" spans="1:6">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row r="1925" spans="1:6">
      <c r="A1925" s="75"/>
      <c r="F1925" s="85"/>
    </row>
    <row r="1926" spans="1:6">
      <c r="A1926" s="75"/>
      <c r="F1926" s="85"/>
    </row>
    <row r="1927" spans="1:6">
      <c r="A1927" s="75"/>
      <c r="F1927" s="85"/>
    </row>
    <row r="1928" spans="1:6">
      <c r="A1928" s="75"/>
      <c r="F1928" s="85"/>
    </row>
    <row r="1929" spans="1:6">
      <c r="A1929" s="75"/>
      <c r="F1929" s="85"/>
    </row>
    <row r="1930" spans="1:6">
      <c r="A1930" s="75"/>
      <c r="F1930" s="85"/>
    </row>
    <row r="1931" spans="1:6">
      <c r="A1931" s="75"/>
      <c r="F1931" s="85"/>
    </row>
    <row r="1932" spans="1:6">
      <c r="A1932" s="75"/>
      <c r="F1932" s="85"/>
    </row>
    <row r="1933" spans="1:6">
      <c r="A1933" s="75"/>
      <c r="F1933" s="85"/>
    </row>
    <row r="1934" spans="1:6">
      <c r="A1934" s="75"/>
      <c r="F1934" s="85"/>
    </row>
    <row r="1935" spans="1:6">
      <c r="A1935" s="75"/>
      <c r="F1935" s="85"/>
    </row>
    <row r="1936" spans="1:6">
      <c r="A1936" s="75"/>
      <c r="F1936" s="85"/>
    </row>
    <row r="1937" spans="1:6">
      <c r="A1937" s="75"/>
      <c r="F1937" s="85"/>
    </row>
    <row r="1938" spans="1:6">
      <c r="A1938" s="75"/>
      <c r="F1938" s="85"/>
    </row>
    <row r="1939" spans="1:6">
      <c r="A1939" s="75"/>
      <c r="F1939" s="85"/>
    </row>
    <row r="1940" spans="1:6">
      <c r="A1940" s="75"/>
      <c r="F1940" s="85"/>
    </row>
    <row r="1941" spans="1:6">
      <c r="A1941" s="75"/>
      <c r="F1941" s="85"/>
    </row>
    <row r="1942" spans="1:6">
      <c r="A1942" s="75"/>
      <c r="F1942" s="85"/>
    </row>
    <row r="1943" spans="1:6">
      <c r="A1943" s="75"/>
      <c r="F1943" s="85"/>
    </row>
    <row r="1944" spans="1:6">
      <c r="A1944" s="75"/>
      <c r="F1944" s="85"/>
    </row>
    <row r="1945" spans="1:6">
      <c r="A1945" s="75"/>
      <c r="F1945" s="85"/>
    </row>
    <row r="1946" spans="1:6">
      <c r="A1946" s="75"/>
      <c r="F1946" s="85"/>
    </row>
    <row r="1947" spans="1:6">
      <c r="A1947" s="75"/>
      <c r="F1947" s="85"/>
    </row>
    <row r="1948" spans="1:6">
      <c r="A1948" s="75"/>
      <c r="F1948" s="85"/>
    </row>
    <row r="1949" spans="1:6">
      <c r="A1949" s="75"/>
      <c r="F1949" s="85"/>
    </row>
    <row r="1950" spans="1:6">
      <c r="A1950" s="75"/>
      <c r="F1950" s="85"/>
    </row>
    <row r="1951" spans="1:6">
      <c r="A1951" s="75"/>
      <c r="F1951" s="85"/>
    </row>
    <row r="1952" spans="1:6">
      <c r="A1952" s="75"/>
      <c r="F1952" s="85"/>
    </row>
    <row r="1953" spans="1:6">
      <c r="A1953" s="75"/>
      <c r="F1953" s="85"/>
    </row>
    <row r="1954" spans="1:6">
      <c r="A1954" s="75"/>
      <c r="F1954" s="85"/>
    </row>
    <row r="1955" spans="1:6">
      <c r="A1955" s="75"/>
      <c r="F1955" s="85"/>
    </row>
    <row r="1956" spans="1:6">
      <c r="A1956" s="75"/>
      <c r="F1956" s="85"/>
    </row>
    <row r="1957" spans="1:6">
      <c r="A1957" s="75"/>
      <c r="F1957" s="85"/>
    </row>
    <row r="1958" spans="1:6">
      <c r="A1958" s="75"/>
      <c r="F1958" s="85"/>
    </row>
    <row r="1959" spans="1:6">
      <c r="A1959" s="75"/>
      <c r="F1959" s="85"/>
    </row>
    <row r="1960" spans="1:6">
      <c r="A1960" s="75"/>
      <c r="F1960" s="85"/>
    </row>
    <row r="1961" spans="1:6">
      <c r="A1961" s="75"/>
      <c r="F1961" s="85"/>
    </row>
    <row r="1962" spans="1:6">
      <c r="A1962" s="75"/>
      <c r="F1962" s="85"/>
    </row>
    <row r="1963" spans="1:6">
      <c r="A1963" s="75"/>
      <c r="F1963" s="85"/>
    </row>
    <row r="1964" spans="1:6">
      <c r="A1964" s="75"/>
      <c r="F1964" s="85"/>
    </row>
    <row r="1965" spans="1:6">
      <c r="A1965" s="75"/>
      <c r="F1965" s="85"/>
    </row>
    <row r="1966" spans="1:6">
      <c r="A1966" s="75"/>
      <c r="F1966" s="85"/>
    </row>
    <row r="1967" spans="1:6">
      <c r="A1967" s="75"/>
      <c r="F1967" s="85"/>
    </row>
    <row r="1968" spans="1:6">
      <c r="A1968" s="75"/>
      <c r="F1968" s="85"/>
    </row>
    <row r="1969" spans="1:6">
      <c r="A1969" s="75"/>
      <c r="F1969" s="85"/>
    </row>
    <row r="1970" spans="1:6">
      <c r="A1970" s="75"/>
      <c r="F1970" s="85"/>
    </row>
    <row r="1971" spans="1:6">
      <c r="A1971" s="75"/>
      <c r="F1971" s="85"/>
    </row>
    <row r="1972" spans="1:6">
      <c r="A1972" s="75"/>
      <c r="F1972" s="85"/>
    </row>
    <row r="1973" spans="1:6">
      <c r="A1973" s="75"/>
      <c r="F1973" s="85"/>
    </row>
    <row r="1974" spans="1:6">
      <c r="A1974" s="75"/>
      <c r="F1974" s="85"/>
    </row>
    <row r="1975" spans="1:6">
      <c r="A1975" s="75"/>
      <c r="F1975" s="85"/>
    </row>
    <row r="1976" spans="1:6">
      <c r="A1976" s="75"/>
      <c r="F1976" s="85"/>
    </row>
    <row r="1977" spans="1:6">
      <c r="A1977" s="75"/>
      <c r="F1977" s="85"/>
    </row>
    <row r="1978" spans="1:6">
      <c r="A1978" s="75"/>
      <c r="F1978" s="85"/>
    </row>
    <row r="1979" spans="1:6">
      <c r="A1979" s="75"/>
      <c r="F1979" s="85"/>
    </row>
    <row r="1980" spans="1:6">
      <c r="A1980" s="75"/>
      <c r="F1980" s="85"/>
    </row>
  </sheetData>
  <mergeCells count="6">
    <mergeCell ref="F1:J1"/>
    <mergeCell ref="L1:L2"/>
    <mergeCell ref="G2:J2"/>
    <mergeCell ref="G3:J3"/>
    <mergeCell ref="G5:J5"/>
    <mergeCell ref="G32:J32"/>
  </mergeCells>
  <conditionalFormatting sqref="C42:J1980">
    <cfRule type="notContainsBlanks" dxfId="3" priority="3">
      <formula>LEN(TRIM(C42))&gt;0</formula>
    </cfRule>
  </conditionalFormatting>
  <conditionalFormatting sqref="C4">
    <cfRule type="cellIs" dxfId="2" priority="1" operator="equal">
      <formula>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F42:F1980</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7"/>
  <sheetViews>
    <sheetView showGridLines="0" workbookViewId="0">
      <pane ySplit="4" topLeftCell="A5" activePane="bottomLeft" state="frozenSplit"/>
      <selection pane="bottomLeft" activeCell="B6" sqref="B6"/>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December Income"</f>
        <v>2017 December Income</v>
      </c>
      <c r="G1" s="147"/>
      <c r="H1" s="147"/>
      <c r="I1" s="147"/>
      <c r="J1" s="147"/>
      <c r="K1" s="90"/>
      <c r="L1" s="149" t="s">
        <v>49</v>
      </c>
      <c r="M1" s="90"/>
      <c r="N1" s="90"/>
    </row>
    <row r="2" spans="1:14" s="40" customFormat="1">
      <c r="A2" s="91"/>
      <c r="B2" s="92"/>
      <c r="C2" s="115"/>
      <c r="D2" s="80"/>
      <c r="E2" s="93"/>
      <c r="F2" s="94" t="s">
        <v>33</v>
      </c>
      <c r="G2" s="146">
        <f>SUM(C6:C1973)</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170" t="s">
        <v>118</v>
      </c>
      <c r="B5" s="171"/>
      <c r="C5" s="164"/>
      <c r="D5" s="165"/>
      <c r="E5" s="165"/>
      <c r="F5" s="135"/>
      <c r="G5" s="174"/>
      <c r="H5" s="174"/>
      <c r="I5" s="174"/>
      <c r="J5" s="174"/>
      <c r="K5" s="172"/>
      <c r="L5" s="43">
        <v>0</v>
      </c>
      <c r="M5" s="172"/>
      <c r="N5" s="172"/>
    </row>
    <row r="6" spans="1:14">
      <c r="A6" s="75"/>
      <c r="B6" s="129"/>
      <c r="C6" s="159"/>
      <c r="D6" s="123"/>
      <c r="E6" s="123"/>
      <c r="F6" s="123" t="s">
        <v>40</v>
      </c>
      <c r="G6" s="123"/>
      <c r="H6" s="123"/>
      <c r="I6" s="123"/>
      <c r="J6" s="123"/>
      <c r="K6" s="15"/>
      <c r="L6" s="14"/>
      <c r="M6" s="14"/>
      <c r="N6" s="14"/>
    </row>
    <row r="7" spans="1:14">
      <c r="A7" s="75"/>
      <c r="B7" s="129"/>
      <c r="C7" s="159"/>
      <c r="D7" s="123"/>
      <c r="E7" s="123"/>
      <c r="F7" s="123" t="s">
        <v>40</v>
      </c>
      <c r="G7" s="123"/>
      <c r="H7" s="123"/>
      <c r="I7" s="123"/>
      <c r="J7" s="123"/>
      <c r="K7" s="15"/>
      <c r="L7" s="14"/>
      <c r="M7" s="14"/>
      <c r="N7" s="14"/>
    </row>
    <row r="8" spans="1:14">
      <c r="A8" s="75"/>
      <c r="B8" s="129"/>
      <c r="C8" s="159"/>
      <c r="D8" s="123"/>
      <c r="E8" s="123"/>
      <c r="F8" s="123" t="s">
        <v>40</v>
      </c>
      <c r="G8" s="123"/>
      <c r="H8" s="123"/>
      <c r="I8" s="123"/>
      <c r="J8" s="123"/>
      <c r="K8" s="15"/>
      <c r="L8" s="14"/>
      <c r="M8" s="14"/>
      <c r="N8" s="14"/>
    </row>
    <row r="9" spans="1:14">
      <c r="A9" s="75"/>
      <c r="B9" s="129"/>
      <c r="C9" s="159"/>
      <c r="D9" s="123"/>
      <c r="E9" s="123"/>
      <c r="F9" s="123" t="s">
        <v>40</v>
      </c>
      <c r="G9" s="123"/>
      <c r="H9" s="123"/>
      <c r="I9" s="123"/>
      <c r="J9" s="123"/>
      <c r="K9" s="15"/>
      <c r="L9" s="14"/>
      <c r="M9" s="14"/>
      <c r="N9" s="14"/>
    </row>
    <row r="10" spans="1:14">
      <c r="A10" s="75"/>
      <c r="B10" s="129"/>
      <c r="C10" s="159"/>
      <c r="D10" s="123"/>
      <c r="E10" s="123"/>
      <c r="F10" s="123" t="s">
        <v>40</v>
      </c>
      <c r="G10" s="123"/>
      <c r="H10" s="123"/>
      <c r="I10" s="123"/>
      <c r="J10" s="123"/>
      <c r="K10" s="15"/>
      <c r="L10" s="14"/>
      <c r="M10" s="14"/>
      <c r="N10" s="14"/>
    </row>
    <row r="11" spans="1:14">
      <c r="A11" s="75"/>
      <c r="B11" s="129"/>
      <c r="C11" s="159"/>
      <c r="D11" s="123"/>
      <c r="E11" s="123"/>
      <c r="F11" s="123" t="s">
        <v>40</v>
      </c>
      <c r="G11" s="123"/>
      <c r="H11" s="123"/>
      <c r="I11" s="123"/>
      <c r="J11" s="123"/>
      <c r="K11" s="15"/>
      <c r="L11" s="14"/>
      <c r="M11" s="14"/>
      <c r="N11" s="14"/>
    </row>
    <row r="12" spans="1:14">
      <c r="A12" s="75"/>
      <c r="B12" s="9"/>
      <c r="C12" s="159"/>
      <c r="D12" s="123"/>
      <c r="E12" s="123"/>
      <c r="F12" s="123" t="s">
        <v>40</v>
      </c>
      <c r="G12" s="123"/>
      <c r="H12" s="123"/>
      <c r="I12" s="123"/>
      <c r="J12" s="123"/>
      <c r="K12" s="15"/>
      <c r="L12" s="14"/>
      <c r="M12" s="14"/>
      <c r="N12" s="14"/>
    </row>
    <row r="13" spans="1:14">
      <c r="A13" s="75"/>
      <c r="B13" s="9"/>
      <c r="C13" s="159"/>
      <c r="D13" s="123"/>
      <c r="E13" s="123"/>
      <c r="F13" s="123" t="s">
        <v>40</v>
      </c>
      <c r="G13" s="123"/>
      <c r="H13" s="123"/>
      <c r="I13" s="123"/>
      <c r="J13" s="123"/>
      <c r="K13" s="15"/>
      <c r="L13" s="14"/>
      <c r="M13" s="14"/>
      <c r="N13" s="14"/>
    </row>
    <row r="14" spans="1:14">
      <c r="A14" s="75"/>
      <c r="B14" s="9"/>
      <c r="C14" s="159"/>
      <c r="D14" s="123"/>
      <c r="E14" s="123"/>
      <c r="F14" s="123" t="s">
        <v>40</v>
      </c>
      <c r="G14" s="123"/>
      <c r="H14" s="123"/>
      <c r="I14" s="160"/>
      <c r="J14" s="123"/>
      <c r="K14" s="15"/>
      <c r="L14" s="14"/>
      <c r="M14" s="14"/>
      <c r="N14" s="14"/>
    </row>
    <row r="15" spans="1:14">
      <c r="A15" s="75"/>
      <c r="B15" s="9"/>
      <c r="C15" s="159"/>
      <c r="D15" s="123"/>
      <c r="E15" s="123"/>
      <c r="F15" s="123" t="s">
        <v>40</v>
      </c>
      <c r="G15" s="123"/>
      <c r="H15" s="123"/>
      <c r="I15" s="123"/>
      <c r="J15" s="123"/>
      <c r="K15" s="15"/>
      <c r="L15" s="14"/>
      <c r="M15" s="14"/>
      <c r="N15" s="14"/>
    </row>
    <row r="16" spans="1:14">
      <c r="A16" s="75"/>
      <c r="B16" s="9"/>
      <c r="C16" s="159"/>
      <c r="D16" s="123"/>
      <c r="E16" s="123"/>
      <c r="F16" s="123" t="s">
        <v>40</v>
      </c>
      <c r="G16" s="123"/>
      <c r="H16" s="123"/>
      <c r="I16" s="123"/>
      <c r="J16" s="123"/>
      <c r="K16" s="15"/>
      <c r="L16" s="14"/>
      <c r="M16" s="14"/>
      <c r="N16" s="14"/>
    </row>
    <row r="17" spans="1:14">
      <c r="A17" s="75"/>
      <c r="B17" s="9"/>
      <c r="C17" s="159"/>
      <c r="D17" s="123"/>
      <c r="E17" s="123"/>
      <c r="F17" s="123" t="s">
        <v>40</v>
      </c>
      <c r="G17" s="123"/>
      <c r="H17" s="123"/>
      <c r="I17" s="123"/>
      <c r="J17" s="123"/>
      <c r="K17" s="15"/>
      <c r="L17" s="14"/>
      <c r="M17" s="14"/>
      <c r="N17" s="14"/>
    </row>
    <row r="18" spans="1:14">
      <c r="A18" s="75"/>
      <c r="B18" s="9"/>
      <c r="C18" s="159"/>
      <c r="D18" s="123"/>
      <c r="E18" s="123"/>
      <c r="F18" s="123" t="s">
        <v>40</v>
      </c>
      <c r="G18" s="123"/>
      <c r="H18" s="123"/>
      <c r="I18" s="123"/>
      <c r="J18" s="123"/>
      <c r="K18" s="15"/>
      <c r="L18" s="14"/>
      <c r="M18" s="14"/>
      <c r="N18" s="14"/>
    </row>
    <row r="19" spans="1:14">
      <c r="A19" s="75"/>
      <c r="B19" s="9"/>
      <c r="C19" s="159"/>
      <c r="D19" s="123"/>
      <c r="E19" s="123"/>
      <c r="F19" s="123" t="s">
        <v>40</v>
      </c>
      <c r="G19" s="123"/>
      <c r="H19" s="123"/>
      <c r="I19" s="123"/>
      <c r="J19" s="123"/>
      <c r="K19" s="15"/>
      <c r="L19" s="14"/>
      <c r="M19" s="14"/>
      <c r="N19" s="14"/>
    </row>
    <row r="20" spans="1:14">
      <c r="A20" s="75"/>
      <c r="B20" s="9"/>
      <c r="C20" s="159"/>
      <c r="D20" s="123"/>
      <c r="E20" s="123"/>
      <c r="F20" s="123" t="s">
        <v>40</v>
      </c>
      <c r="G20" s="123"/>
      <c r="H20" s="123"/>
      <c r="I20" s="123"/>
      <c r="J20" s="123"/>
      <c r="K20" s="15"/>
      <c r="L20" s="14"/>
      <c r="M20" s="14"/>
      <c r="N20" s="14"/>
    </row>
    <row r="21" spans="1:14">
      <c r="A21" s="75"/>
      <c r="B21" s="9"/>
      <c r="C21" s="159"/>
      <c r="D21" s="123"/>
      <c r="E21" s="123"/>
      <c r="F21" s="123" t="s">
        <v>40</v>
      </c>
      <c r="G21" s="123"/>
      <c r="H21" s="123"/>
      <c r="I21" s="123"/>
      <c r="J21" s="123"/>
      <c r="K21" s="15"/>
      <c r="L21" s="14"/>
      <c r="M21" s="14"/>
      <c r="N21" s="14"/>
    </row>
    <row r="22" spans="1:14">
      <c r="A22" s="75"/>
      <c r="B22" s="9"/>
      <c r="C22" s="159"/>
      <c r="D22" s="123"/>
      <c r="E22" s="123"/>
      <c r="F22" s="123" t="s">
        <v>40</v>
      </c>
      <c r="G22" s="123"/>
      <c r="H22" s="123"/>
      <c r="I22" s="123"/>
      <c r="J22" s="123"/>
      <c r="K22" s="15"/>
      <c r="L22" s="14"/>
      <c r="M22" s="14"/>
      <c r="N22" s="14"/>
    </row>
    <row r="23" spans="1:14">
      <c r="A23" s="75"/>
      <c r="B23" s="9"/>
      <c r="C23" s="159"/>
      <c r="D23" s="123"/>
      <c r="E23" s="123"/>
      <c r="F23" s="123" t="s">
        <v>40</v>
      </c>
      <c r="G23" s="123"/>
      <c r="H23" s="123"/>
      <c r="I23" s="123"/>
      <c r="J23" s="123"/>
      <c r="K23" s="15"/>
      <c r="L23" s="14"/>
      <c r="M23" s="14"/>
      <c r="N23" s="14"/>
    </row>
    <row r="24" spans="1:14">
      <c r="A24" s="75"/>
      <c r="B24" s="9"/>
      <c r="C24" s="159"/>
      <c r="D24" s="123"/>
      <c r="E24" s="123"/>
      <c r="F24" s="123" t="s">
        <v>40</v>
      </c>
      <c r="G24" s="123"/>
      <c r="H24" s="123"/>
      <c r="I24" s="123"/>
      <c r="J24" s="123"/>
      <c r="K24" s="15"/>
      <c r="L24" s="14"/>
      <c r="M24" s="14"/>
      <c r="N24" s="14"/>
    </row>
    <row r="25" spans="1:14">
      <c r="A25" s="75"/>
      <c r="B25" s="9"/>
      <c r="C25" s="159"/>
      <c r="D25" s="123"/>
      <c r="E25" s="123"/>
      <c r="F25" s="123" t="s">
        <v>40</v>
      </c>
      <c r="G25" s="123"/>
      <c r="H25" s="123"/>
      <c r="I25" s="123"/>
      <c r="J25" s="123"/>
      <c r="K25" s="15"/>
      <c r="L25" s="14"/>
      <c r="M25" s="14"/>
      <c r="N25" s="14"/>
    </row>
    <row r="26" spans="1:14">
      <c r="A26" s="75"/>
      <c r="B26" s="9"/>
      <c r="C26" s="159"/>
      <c r="D26" s="123"/>
      <c r="E26" s="123"/>
      <c r="F26" s="123" t="s">
        <v>40</v>
      </c>
      <c r="G26" s="123"/>
      <c r="H26" s="123"/>
      <c r="I26" s="123"/>
      <c r="J26" s="123"/>
      <c r="K26" s="15"/>
      <c r="L26" s="14"/>
      <c r="M26" s="14"/>
      <c r="N26" s="14"/>
    </row>
    <row r="27" spans="1:14">
      <c r="A27" s="75"/>
      <c r="B27" s="9"/>
      <c r="C27" s="159"/>
      <c r="D27" s="123"/>
      <c r="E27" s="123"/>
      <c r="F27" s="123" t="s">
        <v>40</v>
      </c>
      <c r="G27" s="123"/>
      <c r="H27" s="123"/>
      <c r="I27" s="123"/>
      <c r="J27" s="123"/>
      <c r="K27" s="15"/>
      <c r="L27" s="14"/>
      <c r="M27" s="14"/>
      <c r="N27" s="14"/>
    </row>
    <row r="28" spans="1:14">
      <c r="A28" s="75"/>
      <c r="B28" s="9"/>
      <c r="C28" s="159"/>
      <c r="D28" s="123"/>
      <c r="E28" s="123"/>
      <c r="F28" s="123" t="s">
        <v>40</v>
      </c>
      <c r="G28" s="123"/>
      <c r="H28" s="123"/>
      <c r="I28" s="123"/>
      <c r="J28" s="123"/>
      <c r="K28" s="15"/>
      <c r="L28" s="14"/>
      <c r="M28" s="14"/>
      <c r="N28" s="14"/>
    </row>
    <row r="29" spans="1:14">
      <c r="A29" s="75"/>
      <c r="B29" s="9"/>
      <c r="C29" s="159"/>
      <c r="D29" s="123"/>
      <c r="E29" s="123"/>
      <c r="F29" s="123" t="s">
        <v>40</v>
      </c>
      <c r="G29" s="123"/>
      <c r="H29" s="123"/>
      <c r="I29" s="123"/>
      <c r="J29" s="123"/>
      <c r="K29" s="15"/>
      <c r="L29" s="14"/>
      <c r="M29" s="14"/>
      <c r="N29" s="14"/>
    </row>
    <row r="30" spans="1:14">
      <c r="A30" s="75"/>
      <c r="B30" s="9"/>
      <c r="C30" s="159"/>
      <c r="D30" s="123"/>
      <c r="E30" s="123"/>
      <c r="F30" s="123" t="s">
        <v>40</v>
      </c>
      <c r="G30" s="123"/>
      <c r="H30" s="123"/>
      <c r="I30" s="123"/>
      <c r="J30" s="123"/>
      <c r="K30" s="15"/>
      <c r="L30" s="14"/>
      <c r="M30" s="14"/>
      <c r="N30" s="14"/>
    </row>
    <row r="31" spans="1:14">
      <c r="A31" s="75"/>
      <c r="B31" s="16"/>
      <c r="C31" s="161"/>
      <c r="D31" s="162"/>
      <c r="E31" s="162"/>
      <c r="F31" s="162"/>
      <c r="G31" s="162"/>
      <c r="H31" s="162"/>
      <c r="I31" s="162"/>
      <c r="J31" s="162"/>
      <c r="K31" s="15"/>
      <c r="L31" s="14"/>
      <c r="M31" s="14"/>
      <c r="N31" s="14"/>
    </row>
    <row r="32" spans="1:14" ht="17">
      <c r="A32" s="163" t="s">
        <v>47</v>
      </c>
      <c r="B32" s="163"/>
      <c r="C32" s="164"/>
      <c r="D32" s="165"/>
      <c r="E32" s="166"/>
      <c r="F32" s="167"/>
      <c r="G32" s="148"/>
      <c r="H32" s="148"/>
      <c r="I32" s="148"/>
      <c r="J32" s="148"/>
      <c r="K32" s="173"/>
      <c r="L32" s="43">
        <v>0</v>
      </c>
      <c r="M32" s="172"/>
      <c r="N32" s="172"/>
    </row>
    <row r="33" spans="1:14">
      <c r="A33" s="75"/>
      <c r="B33" s="14"/>
      <c r="C33" s="122"/>
      <c r="D33" s="168"/>
      <c r="E33" s="168"/>
      <c r="F33" s="83"/>
      <c r="G33" s="168"/>
      <c r="H33" s="168"/>
      <c r="I33" s="168"/>
      <c r="J33" s="168"/>
      <c r="K33" s="14"/>
      <c r="L33" s="14"/>
      <c r="M33" s="14"/>
      <c r="N33" s="14"/>
    </row>
    <row r="34" spans="1:14">
      <c r="A34" s="75"/>
      <c r="B34" s="129"/>
      <c r="C34" s="122"/>
      <c r="D34" s="123"/>
      <c r="E34" s="123"/>
      <c r="F34" s="83"/>
      <c r="G34" s="168"/>
      <c r="H34" s="168"/>
      <c r="I34" s="168"/>
      <c r="J34" s="168"/>
      <c r="K34" s="14"/>
      <c r="L34" s="14"/>
      <c r="M34" s="14"/>
      <c r="N34" s="14"/>
    </row>
    <row r="35" spans="1:14">
      <c r="A35" s="75"/>
      <c r="B35" s="14"/>
      <c r="C35" s="122"/>
      <c r="D35" s="168"/>
      <c r="E35" s="168"/>
      <c r="F35" s="83"/>
      <c r="G35" s="168"/>
      <c r="H35" s="168"/>
      <c r="I35" s="160"/>
      <c r="J35" s="168"/>
      <c r="K35" s="14"/>
      <c r="L35" s="14"/>
      <c r="M35" s="14"/>
      <c r="N35" s="14"/>
    </row>
    <row r="36" spans="1:14">
      <c r="A36" s="75"/>
      <c r="B36" s="14"/>
      <c r="C36" s="122"/>
      <c r="D36" s="168"/>
      <c r="E36" s="168"/>
      <c r="F36" s="83"/>
      <c r="G36" s="168"/>
      <c r="H36" s="168"/>
      <c r="I36" s="168"/>
      <c r="J36" s="168"/>
      <c r="K36" s="14"/>
      <c r="L36" s="14"/>
      <c r="M36" s="14"/>
      <c r="N36" s="14"/>
    </row>
    <row r="37" spans="1:14">
      <c r="A37" s="75"/>
      <c r="B37" s="14"/>
      <c r="C37" s="122"/>
      <c r="D37" s="168"/>
      <c r="E37" s="168"/>
      <c r="F37" s="83"/>
      <c r="G37" s="168"/>
      <c r="H37" s="168"/>
      <c r="I37" s="168"/>
      <c r="J37" s="168"/>
      <c r="K37" s="14"/>
      <c r="L37" s="14"/>
      <c r="M37" s="14"/>
      <c r="N37" s="14"/>
    </row>
    <row r="38" spans="1:14">
      <c r="A38" s="131"/>
      <c r="B38" s="124"/>
      <c r="C38" s="124"/>
      <c r="D38" s="124"/>
      <c r="E38" s="162"/>
      <c r="F38" s="169"/>
      <c r="K38" s="14"/>
      <c r="L38" s="14"/>
      <c r="M38" s="14"/>
      <c r="N38" s="14"/>
    </row>
    <row r="39" spans="1:14">
      <c r="A39" s="131"/>
      <c r="B39" s="124"/>
      <c r="C39" s="124"/>
      <c r="D39" s="124"/>
      <c r="E39" s="162"/>
      <c r="F39" s="169"/>
      <c r="K39" s="14"/>
      <c r="L39" s="14"/>
      <c r="M39" s="14"/>
      <c r="N39" s="14"/>
    </row>
    <row r="40" spans="1:14">
      <c r="A40" s="131"/>
      <c r="B40" s="124"/>
      <c r="C40" s="124"/>
      <c r="D40" s="124"/>
      <c r="E40" s="162"/>
      <c r="F40" s="169"/>
      <c r="K40" s="15"/>
      <c r="L40" s="14"/>
      <c r="M40" s="14"/>
      <c r="N40" s="14"/>
    </row>
    <row r="41" spans="1:14">
      <c r="A41" s="75"/>
      <c r="B41" s="16"/>
      <c r="C41" s="161"/>
      <c r="D41" s="162"/>
      <c r="E41" s="162"/>
      <c r="F41" s="162"/>
      <c r="G41" s="162"/>
      <c r="H41" s="162"/>
      <c r="I41" s="162"/>
      <c r="J41" s="162"/>
      <c r="K41" s="15"/>
      <c r="L41" s="14"/>
      <c r="M41" s="14"/>
      <c r="N41" s="14"/>
    </row>
    <row r="42" spans="1:14" s="40" customFormat="1">
      <c r="A42" s="81"/>
      <c r="C42" s="115"/>
      <c r="D42" s="80"/>
      <c r="E42" s="80"/>
      <c r="F42" s="85"/>
      <c r="G42" s="80"/>
      <c r="H42" s="80"/>
      <c r="I42" s="80"/>
      <c r="J42" s="80"/>
    </row>
    <row r="43" spans="1:14" s="40" customFormat="1">
      <c r="A43" s="81"/>
      <c r="C43" s="115"/>
      <c r="D43" s="80"/>
      <c r="E43" s="80"/>
      <c r="F43" s="85"/>
      <c r="G43" s="80"/>
      <c r="H43" s="80"/>
      <c r="I43" s="80"/>
      <c r="J43" s="80"/>
    </row>
    <row r="44" spans="1:14" s="40" customFormat="1">
      <c r="A44" s="81"/>
      <c r="C44" s="115"/>
      <c r="D44" s="80"/>
      <c r="E44" s="80"/>
      <c r="F44" s="85"/>
      <c r="G44" s="80"/>
      <c r="H44" s="80"/>
      <c r="I44" s="80"/>
      <c r="J44" s="80"/>
    </row>
    <row r="45" spans="1:14" s="40" customFormat="1">
      <c r="A45" s="81"/>
      <c r="C45" s="115"/>
      <c r="D45" s="80"/>
      <c r="E45" s="80"/>
      <c r="F45" s="85"/>
      <c r="G45" s="80"/>
      <c r="H45" s="80"/>
      <c r="I45" s="80"/>
      <c r="J45" s="80"/>
    </row>
    <row r="46" spans="1:14" s="40" customFormat="1">
      <c r="A46" s="81"/>
      <c r="C46" s="115"/>
      <c r="D46" s="80"/>
      <c r="E46" s="80"/>
      <c r="F46" s="85"/>
      <c r="G46" s="80"/>
      <c r="H46" s="80"/>
      <c r="I46" s="80"/>
      <c r="J46" s="80"/>
    </row>
    <row r="47" spans="1:14" s="40" customFormat="1">
      <c r="A47" s="81"/>
      <c r="C47" s="115"/>
      <c r="D47" s="80"/>
      <c r="E47" s="80"/>
      <c r="F47" s="85"/>
      <c r="G47" s="80"/>
      <c r="H47" s="80"/>
      <c r="I47" s="80"/>
      <c r="J47" s="80"/>
    </row>
    <row r="48" spans="1:14" s="40" customFormat="1">
      <c r="A48" s="81"/>
      <c r="C48" s="115"/>
      <c r="D48" s="80"/>
      <c r="E48" s="80"/>
      <c r="F48" s="85"/>
      <c r="G48" s="80"/>
      <c r="H48" s="80"/>
      <c r="I48" s="80"/>
      <c r="J48" s="80"/>
    </row>
    <row r="49" spans="1:10" s="40" customFormat="1">
      <c r="A49" s="81"/>
      <c r="C49" s="115"/>
      <c r="D49" s="80"/>
      <c r="E49" s="80"/>
      <c r="F49" s="85"/>
      <c r="G49" s="80"/>
      <c r="H49" s="80"/>
      <c r="I49" s="80"/>
      <c r="J49" s="80"/>
    </row>
    <row r="50" spans="1:10" s="40" customFormat="1">
      <c r="A50" s="81"/>
      <c r="C50" s="115"/>
      <c r="D50" s="80"/>
      <c r="E50" s="80"/>
      <c r="F50" s="85"/>
      <c r="G50" s="80"/>
      <c r="H50" s="80"/>
      <c r="I50" s="80"/>
      <c r="J50" s="80"/>
    </row>
    <row r="51" spans="1:10" s="40" customFormat="1">
      <c r="A51" s="81"/>
      <c r="C51" s="115"/>
      <c r="D51" s="80"/>
      <c r="E51" s="80"/>
      <c r="F51" s="85"/>
      <c r="G51" s="80"/>
      <c r="H51" s="80"/>
      <c r="I51" s="80"/>
      <c r="J51" s="80"/>
    </row>
    <row r="52" spans="1:10" s="40" customFormat="1">
      <c r="A52" s="81"/>
      <c r="C52" s="115"/>
      <c r="D52" s="80"/>
      <c r="E52" s="80"/>
      <c r="F52" s="85"/>
      <c r="G52" s="80"/>
      <c r="H52" s="80"/>
      <c r="I52" s="80"/>
      <c r="J52" s="80"/>
    </row>
    <row r="53" spans="1:10" s="40" customFormat="1">
      <c r="A53" s="81"/>
      <c r="C53" s="115"/>
      <c r="D53" s="80"/>
      <c r="E53" s="80"/>
      <c r="F53" s="85"/>
      <c r="G53" s="80"/>
      <c r="H53" s="80"/>
      <c r="I53" s="80"/>
      <c r="J53" s="80"/>
    </row>
    <row r="54" spans="1:10" s="40" customFormat="1">
      <c r="A54" s="81"/>
      <c r="C54" s="115"/>
      <c r="D54" s="80"/>
      <c r="E54" s="80"/>
      <c r="F54" s="85"/>
      <c r="G54" s="80"/>
      <c r="H54" s="80"/>
      <c r="I54" s="80"/>
      <c r="J54" s="80"/>
    </row>
    <row r="55" spans="1:10" s="40" customFormat="1">
      <c r="A55" s="81"/>
      <c r="C55" s="115"/>
      <c r="D55" s="80"/>
      <c r="E55" s="80"/>
      <c r="F55" s="85"/>
      <c r="G55" s="80"/>
      <c r="H55" s="80"/>
      <c r="I55" s="80"/>
      <c r="J55" s="80"/>
    </row>
    <row r="56" spans="1:10" s="40" customFormat="1">
      <c r="A56" s="81"/>
      <c r="C56" s="115"/>
      <c r="D56" s="80"/>
      <c r="E56" s="80"/>
      <c r="F56" s="85"/>
      <c r="G56" s="80"/>
      <c r="H56" s="80"/>
      <c r="I56" s="80"/>
      <c r="J56" s="80"/>
    </row>
    <row r="57" spans="1:10" s="40" customFormat="1">
      <c r="A57" s="81"/>
      <c r="C57" s="115"/>
      <c r="D57" s="80"/>
      <c r="E57" s="80"/>
      <c r="F57" s="85"/>
      <c r="G57" s="80"/>
      <c r="H57" s="80"/>
      <c r="I57" s="80"/>
      <c r="J57" s="80"/>
    </row>
    <row r="58" spans="1:10" s="40" customFormat="1">
      <c r="A58" s="81"/>
      <c r="C58" s="115"/>
      <c r="D58" s="80"/>
      <c r="E58" s="80"/>
      <c r="F58" s="85"/>
      <c r="G58" s="80"/>
      <c r="H58" s="80"/>
      <c r="I58" s="80"/>
      <c r="J58" s="80"/>
    </row>
    <row r="59" spans="1:10" s="40" customFormat="1">
      <c r="A59" s="81"/>
      <c r="C59" s="115"/>
      <c r="D59" s="80"/>
      <c r="E59" s="80"/>
      <c r="F59" s="85"/>
      <c r="G59" s="80"/>
      <c r="H59" s="80"/>
      <c r="I59" s="80"/>
      <c r="J59" s="80"/>
    </row>
    <row r="60" spans="1:10" s="40" customFormat="1">
      <c r="A60" s="81"/>
      <c r="C60" s="115"/>
      <c r="D60" s="80"/>
      <c r="E60" s="80"/>
      <c r="F60" s="85"/>
      <c r="G60" s="80"/>
      <c r="H60" s="80"/>
      <c r="I60" s="80"/>
      <c r="J60" s="80"/>
    </row>
    <row r="61" spans="1:10" s="40" customFormat="1">
      <c r="A61" s="81"/>
      <c r="C61" s="115"/>
      <c r="D61" s="80"/>
      <c r="E61" s="80"/>
      <c r="F61" s="85"/>
      <c r="G61" s="80"/>
      <c r="H61" s="80"/>
      <c r="I61" s="80"/>
      <c r="J61" s="80"/>
    </row>
    <row r="62" spans="1:10" s="40" customFormat="1">
      <c r="A62" s="81"/>
      <c r="C62" s="115"/>
      <c r="D62" s="80"/>
      <c r="E62" s="80"/>
      <c r="F62" s="85"/>
      <c r="G62" s="80"/>
      <c r="H62" s="80"/>
      <c r="I62" s="80"/>
      <c r="J62" s="80"/>
    </row>
    <row r="63" spans="1:10" s="40" customFormat="1">
      <c r="A63" s="81"/>
      <c r="C63" s="115"/>
      <c r="D63" s="80"/>
      <c r="E63" s="80"/>
      <c r="F63" s="85"/>
      <c r="G63" s="80"/>
      <c r="H63" s="80"/>
      <c r="I63" s="80"/>
      <c r="J63" s="80"/>
    </row>
    <row r="64" spans="1:10" s="40" customFormat="1">
      <c r="A64" s="81"/>
      <c r="C64" s="115"/>
      <c r="D64" s="80"/>
      <c r="E64" s="80"/>
      <c r="F64" s="85"/>
      <c r="G64" s="80"/>
      <c r="H64" s="80"/>
      <c r="I64" s="80"/>
      <c r="J64" s="80"/>
    </row>
    <row r="65" spans="1:10" s="40" customFormat="1">
      <c r="A65" s="81"/>
      <c r="C65" s="115"/>
      <c r="D65" s="80"/>
      <c r="E65" s="80"/>
      <c r="F65" s="85"/>
      <c r="G65" s="80"/>
      <c r="H65" s="80"/>
      <c r="I65" s="80"/>
      <c r="J65" s="80"/>
    </row>
    <row r="66" spans="1:10" s="40" customFormat="1">
      <c r="A66" s="81"/>
      <c r="C66" s="115"/>
      <c r="D66" s="80"/>
      <c r="E66" s="80"/>
      <c r="F66" s="85"/>
      <c r="G66" s="80"/>
      <c r="H66" s="80"/>
      <c r="I66" s="80"/>
      <c r="J66" s="80"/>
    </row>
    <row r="67" spans="1:10" s="40" customFormat="1">
      <c r="A67" s="81"/>
      <c r="C67" s="115"/>
      <c r="D67" s="80"/>
      <c r="E67" s="80"/>
      <c r="F67" s="85"/>
      <c r="G67" s="80"/>
      <c r="H67" s="80"/>
      <c r="I67" s="80"/>
      <c r="J67" s="80"/>
    </row>
    <row r="68" spans="1:10" s="40" customFormat="1">
      <c r="A68" s="81"/>
      <c r="C68" s="115"/>
      <c r="D68" s="80"/>
      <c r="E68" s="80"/>
      <c r="F68" s="85"/>
      <c r="G68" s="80"/>
      <c r="H68" s="80"/>
      <c r="I68" s="80"/>
      <c r="J68" s="80"/>
    </row>
    <row r="69" spans="1:10" s="40" customFormat="1">
      <c r="A69" s="81"/>
      <c r="C69" s="115"/>
      <c r="D69" s="80"/>
      <c r="E69" s="80"/>
      <c r="F69" s="85"/>
      <c r="G69" s="80"/>
      <c r="H69" s="80"/>
      <c r="I69" s="80"/>
      <c r="J69" s="80"/>
    </row>
    <row r="70" spans="1:10" s="40" customFormat="1">
      <c r="A70" s="81"/>
      <c r="C70" s="115"/>
      <c r="D70" s="80"/>
      <c r="E70" s="80"/>
      <c r="F70" s="85"/>
      <c r="G70" s="80"/>
      <c r="H70" s="80"/>
      <c r="I70" s="80"/>
      <c r="J70" s="80"/>
    </row>
    <row r="71" spans="1:10" s="40" customFormat="1">
      <c r="A71" s="81"/>
      <c r="C71" s="115"/>
      <c r="D71" s="80"/>
      <c r="E71" s="80"/>
      <c r="F71" s="85"/>
      <c r="G71" s="80"/>
      <c r="H71" s="80"/>
      <c r="I71" s="80"/>
      <c r="J71" s="80"/>
    </row>
    <row r="72" spans="1:10" s="40" customFormat="1">
      <c r="A72" s="81"/>
      <c r="C72" s="115"/>
      <c r="D72" s="80"/>
      <c r="E72" s="80"/>
      <c r="F72" s="85"/>
      <c r="G72" s="80"/>
      <c r="H72" s="80"/>
      <c r="I72" s="80"/>
      <c r="J72" s="80"/>
    </row>
    <row r="73" spans="1:10" s="40" customFormat="1">
      <c r="A73" s="81"/>
      <c r="C73" s="115"/>
      <c r="D73" s="80"/>
      <c r="E73" s="80"/>
      <c r="F73" s="85"/>
      <c r="G73" s="80"/>
      <c r="H73" s="80"/>
      <c r="I73" s="80"/>
      <c r="J73" s="80"/>
    </row>
    <row r="74" spans="1:10" s="40" customFormat="1">
      <c r="A74" s="81"/>
      <c r="C74" s="115"/>
      <c r="D74" s="80"/>
      <c r="E74" s="80"/>
      <c r="F74" s="85"/>
      <c r="G74" s="80"/>
      <c r="H74" s="80"/>
      <c r="I74" s="80"/>
      <c r="J74" s="80"/>
    </row>
    <row r="75" spans="1:10" s="40" customFormat="1">
      <c r="A75" s="81"/>
      <c r="C75" s="115"/>
      <c r="D75" s="80"/>
      <c r="E75" s="80"/>
      <c r="F75" s="85"/>
      <c r="G75" s="80"/>
      <c r="H75" s="80"/>
      <c r="I75" s="80"/>
      <c r="J75" s="80"/>
    </row>
    <row r="76" spans="1:10" s="40" customFormat="1">
      <c r="A76" s="81"/>
      <c r="C76" s="115"/>
      <c r="D76" s="80"/>
      <c r="E76" s="80"/>
      <c r="F76" s="85"/>
      <c r="G76" s="80"/>
      <c r="H76" s="80"/>
      <c r="I76" s="80"/>
      <c r="J76" s="80"/>
    </row>
    <row r="77" spans="1:10" s="40" customFormat="1">
      <c r="A77" s="81"/>
      <c r="C77" s="115"/>
      <c r="D77" s="80"/>
      <c r="E77" s="80"/>
      <c r="F77" s="85"/>
      <c r="G77" s="80"/>
      <c r="H77" s="80"/>
      <c r="I77" s="80"/>
      <c r="J77" s="80"/>
    </row>
    <row r="78" spans="1:10" s="40" customFormat="1">
      <c r="A78" s="81"/>
      <c r="C78" s="115"/>
      <c r="D78" s="80"/>
      <c r="E78" s="80"/>
      <c r="F78" s="85"/>
      <c r="G78" s="80"/>
      <c r="H78" s="80"/>
      <c r="I78" s="80"/>
      <c r="J78" s="80"/>
    </row>
    <row r="79" spans="1:10" s="40" customFormat="1">
      <c r="A79" s="81"/>
      <c r="C79" s="115"/>
      <c r="D79" s="80"/>
      <c r="E79" s="80"/>
      <c r="F79" s="85"/>
      <c r="G79" s="80"/>
      <c r="H79" s="80"/>
      <c r="I79" s="80"/>
      <c r="J79" s="80"/>
    </row>
    <row r="80" spans="1:10" s="40" customFormat="1">
      <c r="A80" s="81"/>
      <c r="C80" s="115"/>
      <c r="D80" s="80"/>
      <c r="E80" s="80"/>
      <c r="F80" s="85"/>
      <c r="G80" s="80"/>
      <c r="H80" s="80"/>
      <c r="I80" s="80"/>
      <c r="J80" s="80"/>
    </row>
    <row r="81" spans="1:10" s="40" customFormat="1">
      <c r="A81" s="81"/>
      <c r="C81" s="115"/>
      <c r="D81" s="80"/>
      <c r="E81" s="80"/>
      <c r="F81" s="85"/>
      <c r="G81" s="80"/>
      <c r="H81" s="80"/>
      <c r="I81" s="80"/>
      <c r="J81" s="80"/>
    </row>
    <row r="82" spans="1:10" s="40" customFormat="1">
      <c r="A82" s="81"/>
      <c r="C82" s="115"/>
      <c r="D82" s="80"/>
      <c r="E82" s="80"/>
      <c r="F82" s="85"/>
      <c r="G82" s="80"/>
      <c r="H82" s="80"/>
      <c r="I82" s="80"/>
      <c r="J82" s="80"/>
    </row>
    <row r="83" spans="1:10" s="40" customFormat="1">
      <c r="A83" s="81"/>
      <c r="C83" s="115"/>
      <c r="D83" s="80"/>
      <c r="E83" s="80"/>
      <c r="F83" s="85"/>
      <c r="G83" s="80"/>
      <c r="H83" s="80"/>
      <c r="I83" s="80"/>
      <c r="J83" s="80"/>
    </row>
    <row r="84" spans="1:10" s="40" customFormat="1">
      <c r="A84" s="81"/>
      <c r="C84" s="115"/>
      <c r="D84" s="80"/>
      <c r="E84" s="80"/>
      <c r="F84" s="85"/>
      <c r="G84" s="80"/>
      <c r="H84" s="80"/>
      <c r="I84" s="80"/>
      <c r="J84" s="80"/>
    </row>
    <row r="85" spans="1:10" s="40" customFormat="1">
      <c r="A85" s="81"/>
      <c r="C85" s="115"/>
      <c r="D85" s="80"/>
      <c r="E85" s="80"/>
      <c r="F85" s="85"/>
      <c r="G85" s="80"/>
      <c r="H85" s="80"/>
      <c r="I85" s="80"/>
      <c r="J85" s="80"/>
    </row>
    <row r="86" spans="1:10" s="40" customFormat="1">
      <c r="A86" s="81"/>
      <c r="C86" s="115"/>
      <c r="D86" s="80"/>
      <c r="E86" s="80"/>
      <c r="F86" s="85"/>
      <c r="G86" s="80"/>
      <c r="H86" s="80"/>
      <c r="I86" s="80"/>
      <c r="J86" s="80"/>
    </row>
    <row r="87" spans="1:10" s="40" customFormat="1">
      <c r="A87" s="81"/>
      <c r="C87" s="115"/>
      <c r="D87" s="80"/>
      <c r="E87" s="80"/>
      <c r="F87" s="85"/>
      <c r="G87" s="80"/>
      <c r="H87" s="80"/>
      <c r="I87" s="80"/>
      <c r="J87" s="80"/>
    </row>
    <row r="88" spans="1:10" s="40" customFormat="1">
      <c r="A88" s="81"/>
      <c r="C88" s="115"/>
      <c r="D88" s="80"/>
      <c r="E88" s="80"/>
      <c r="F88" s="85"/>
      <c r="G88" s="80"/>
      <c r="H88" s="80"/>
      <c r="I88" s="80"/>
      <c r="J88" s="80"/>
    </row>
    <row r="89" spans="1:10" s="40" customFormat="1">
      <c r="A89" s="81"/>
      <c r="C89" s="115"/>
      <c r="D89" s="80"/>
      <c r="E89" s="80"/>
      <c r="F89" s="85"/>
      <c r="G89" s="80"/>
      <c r="H89" s="80"/>
      <c r="I89" s="80"/>
      <c r="J89" s="80"/>
    </row>
    <row r="90" spans="1:10" s="40" customFormat="1">
      <c r="A90" s="81"/>
      <c r="C90" s="115"/>
      <c r="D90" s="80"/>
      <c r="E90" s="80"/>
      <c r="F90" s="85"/>
      <c r="G90" s="80"/>
      <c r="H90" s="80"/>
      <c r="I90" s="80"/>
      <c r="J90" s="80"/>
    </row>
    <row r="91" spans="1:10" s="40" customFormat="1">
      <c r="A91" s="81"/>
      <c r="C91" s="115"/>
      <c r="D91" s="80"/>
      <c r="E91" s="80"/>
      <c r="F91" s="85"/>
      <c r="G91" s="80"/>
      <c r="H91" s="80"/>
      <c r="I91" s="80"/>
      <c r="J91" s="80"/>
    </row>
    <row r="92" spans="1:10" s="40" customFormat="1">
      <c r="A92" s="81"/>
      <c r="C92" s="115"/>
      <c r="D92" s="80"/>
      <c r="E92" s="80"/>
      <c r="F92" s="85"/>
      <c r="G92" s="80"/>
      <c r="H92" s="80"/>
      <c r="I92" s="80"/>
      <c r="J92" s="80"/>
    </row>
    <row r="93" spans="1:10" s="40" customFormat="1">
      <c r="A93" s="81"/>
      <c r="C93" s="115"/>
      <c r="D93" s="80"/>
      <c r="E93" s="80"/>
      <c r="F93" s="85"/>
      <c r="G93" s="80"/>
      <c r="H93" s="80"/>
      <c r="I93" s="80"/>
      <c r="J93" s="80"/>
    </row>
    <row r="94" spans="1:10" s="40" customFormat="1">
      <c r="A94" s="81"/>
      <c r="C94" s="115"/>
      <c r="D94" s="80"/>
      <c r="E94" s="80"/>
      <c r="F94" s="85"/>
      <c r="G94" s="80"/>
      <c r="H94" s="80"/>
      <c r="I94" s="80"/>
      <c r="J94" s="80"/>
    </row>
    <row r="95" spans="1:10" s="40" customFormat="1">
      <c r="A95" s="81"/>
      <c r="C95" s="115"/>
      <c r="D95" s="80"/>
      <c r="E95" s="80"/>
      <c r="F95" s="85"/>
      <c r="G95" s="80"/>
      <c r="H95" s="80"/>
      <c r="I95" s="80"/>
      <c r="J95" s="80"/>
    </row>
    <row r="96" spans="1:10" s="40" customFormat="1">
      <c r="A96" s="81"/>
      <c r="C96" s="115"/>
      <c r="D96" s="80"/>
      <c r="E96" s="80"/>
      <c r="F96" s="85"/>
      <c r="G96" s="80"/>
      <c r="H96" s="80"/>
      <c r="I96" s="80"/>
      <c r="J96" s="80"/>
    </row>
    <row r="97" spans="1:10" s="40" customFormat="1">
      <c r="A97" s="81"/>
      <c r="C97" s="115"/>
      <c r="D97" s="80"/>
      <c r="E97" s="80"/>
      <c r="F97" s="85"/>
      <c r="G97" s="80"/>
      <c r="H97" s="80"/>
      <c r="I97" s="80"/>
      <c r="J97" s="80"/>
    </row>
    <row r="98" spans="1:10" s="40" customFormat="1">
      <c r="A98" s="81"/>
      <c r="C98" s="115"/>
      <c r="D98" s="80"/>
      <c r="E98" s="80"/>
      <c r="F98" s="85"/>
      <c r="G98" s="80"/>
      <c r="H98" s="80"/>
      <c r="I98" s="80"/>
      <c r="J98" s="80"/>
    </row>
    <row r="99" spans="1:10" s="40" customFormat="1">
      <c r="A99" s="81"/>
      <c r="C99" s="115"/>
      <c r="D99" s="80"/>
      <c r="E99" s="80"/>
      <c r="F99" s="85"/>
      <c r="G99" s="80"/>
      <c r="H99" s="80"/>
      <c r="I99" s="80"/>
      <c r="J99" s="80"/>
    </row>
    <row r="100" spans="1:10" s="40" customFormat="1">
      <c r="A100" s="81"/>
      <c r="C100" s="115"/>
      <c r="D100" s="80"/>
      <c r="E100" s="80"/>
      <c r="F100" s="85"/>
      <c r="G100" s="80"/>
      <c r="H100" s="80"/>
      <c r="I100" s="80"/>
      <c r="J100" s="80"/>
    </row>
    <row r="101" spans="1:10" s="40" customFormat="1">
      <c r="A101" s="81"/>
      <c r="C101" s="115"/>
      <c r="D101" s="80"/>
      <c r="E101" s="80"/>
      <c r="F101" s="85"/>
      <c r="G101" s="80"/>
      <c r="H101" s="80"/>
      <c r="I101" s="80"/>
      <c r="J101" s="80"/>
    </row>
    <row r="102" spans="1:10" s="40" customFormat="1">
      <c r="A102" s="81"/>
      <c r="C102" s="115"/>
      <c r="D102" s="80"/>
      <c r="E102" s="80"/>
      <c r="F102" s="85"/>
      <c r="G102" s="80"/>
      <c r="H102" s="80"/>
      <c r="I102" s="80"/>
      <c r="J102" s="80"/>
    </row>
    <row r="103" spans="1:10" s="40" customFormat="1">
      <c r="A103" s="81"/>
      <c r="C103" s="115"/>
      <c r="D103" s="80"/>
      <c r="E103" s="80"/>
      <c r="F103" s="85"/>
      <c r="G103" s="80"/>
      <c r="H103" s="80"/>
      <c r="I103" s="80"/>
      <c r="J103" s="80"/>
    </row>
    <row r="104" spans="1:10" s="40" customFormat="1">
      <c r="A104" s="81"/>
      <c r="C104" s="115"/>
      <c r="D104" s="80"/>
      <c r="E104" s="80"/>
      <c r="F104" s="85"/>
      <c r="G104" s="80"/>
      <c r="H104" s="80"/>
      <c r="I104" s="80"/>
      <c r="J104" s="80"/>
    </row>
    <row r="105" spans="1:10" s="40" customFormat="1">
      <c r="A105" s="81"/>
      <c r="C105" s="115"/>
      <c r="D105" s="80"/>
      <c r="E105" s="80"/>
      <c r="F105" s="85"/>
      <c r="G105" s="80"/>
      <c r="H105" s="80"/>
      <c r="I105" s="80"/>
      <c r="J105" s="80"/>
    </row>
    <row r="106" spans="1:10" s="40" customFormat="1">
      <c r="A106" s="81"/>
      <c r="C106" s="115"/>
      <c r="D106" s="80"/>
      <c r="E106" s="80"/>
      <c r="F106" s="85"/>
      <c r="G106" s="80"/>
      <c r="H106" s="80"/>
      <c r="I106" s="80"/>
      <c r="J106" s="80"/>
    </row>
    <row r="107" spans="1:10" s="40" customFormat="1">
      <c r="A107" s="81"/>
      <c r="C107" s="115"/>
      <c r="D107" s="80"/>
      <c r="E107" s="80"/>
      <c r="F107" s="85"/>
      <c r="G107" s="80"/>
      <c r="H107" s="80"/>
      <c r="I107" s="80"/>
      <c r="J107" s="80"/>
    </row>
    <row r="108" spans="1:10" s="40" customFormat="1">
      <c r="A108" s="81"/>
      <c r="C108" s="115"/>
      <c r="D108" s="80"/>
      <c r="E108" s="80"/>
      <c r="F108" s="85"/>
      <c r="G108" s="80"/>
      <c r="H108" s="80"/>
      <c r="I108" s="80"/>
      <c r="J108" s="80"/>
    </row>
    <row r="109" spans="1:10" s="40" customFormat="1">
      <c r="A109" s="81"/>
      <c r="C109" s="115"/>
      <c r="D109" s="80"/>
      <c r="E109" s="80"/>
      <c r="F109" s="85"/>
      <c r="G109" s="80"/>
      <c r="H109" s="80"/>
      <c r="I109" s="80"/>
      <c r="J109" s="80"/>
    </row>
    <row r="110" spans="1:10" s="40" customFormat="1">
      <c r="A110" s="81"/>
      <c r="C110" s="115"/>
      <c r="D110" s="80"/>
      <c r="E110" s="80"/>
      <c r="F110" s="85"/>
      <c r="G110" s="80"/>
      <c r="H110" s="80"/>
      <c r="I110" s="80"/>
      <c r="J110" s="80"/>
    </row>
    <row r="111" spans="1:10" s="40" customFormat="1">
      <c r="A111" s="81"/>
      <c r="C111" s="115"/>
      <c r="D111" s="80"/>
      <c r="E111" s="80"/>
      <c r="F111" s="85"/>
      <c r="G111" s="80"/>
      <c r="H111" s="80"/>
      <c r="I111" s="80"/>
      <c r="J111" s="80"/>
    </row>
    <row r="112" spans="1:10" s="40" customFormat="1">
      <c r="A112" s="81"/>
      <c r="C112" s="115"/>
      <c r="D112" s="80"/>
      <c r="E112" s="80"/>
      <c r="F112" s="85"/>
      <c r="G112" s="80"/>
      <c r="H112" s="80"/>
      <c r="I112" s="80"/>
      <c r="J112" s="80"/>
    </row>
    <row r="113" spans="1:10" s="40" customFormat="1">
      <c r="A113" s="81"/>
      <c r="C113" s="115"/>
      <c r="D113" s="80"/>
      <c r="E113" s="80"/>
      <c r="F113" s="85"/>
      <c r="G113" s="80"/>
      <c r="H113" s="80"/>
      <c r="I113" s="80"/>
      <c r="J113" s="80"/>
    </row>
    <row r="114" spans="1:10" s="40" customFormat="1">
      <c r="A114" s="81"/>
      <c r="C114" s="115"/>
      <c r="D114" s="80"/>
      <c r="E114" s="80"/>
      <c r="F114" s="85"/>
      <c r="G114" s="80"/>
      <c r="H114" s="80"/>
      <c r="I114" s="80"/>
      <c r="J114" s="80"/>
    </row>
    <row r="115" spans="1:10" s="40" customFormat="1">
      <c r="A115" s="81"/>
      <c r="C115" s="115"/>
      <c r="D115" s="80"/>
      <c r="E115" s="80"/>
      <c r="F115" s="85"/>
      <c r="G115" s="80"/>
      <c r="H115" s="80"/>
      <c r="I115" s="80"/>
      <c r="J115" s="80"/>
    </row>
    <row r="116" spans="1:10" s="40" customFormat="1">
      <c r="A116" s="81"/>
      <c r="C116" s="115"/>
      <c r="D116" s="80"/>
      <c r="E116" s="80"/>
      <c r="F116" s="85"/>
      <c r="G116" s="80"/>
      <c r="H116" s="80"/>
      <c r="I116" s="80"/>
      <c r="J116" s="80"/>
    </row>
    <row r="117" spans="1:10">
      <c r="A117" s="75"/>
      <c r="B117" s="16"/>
      <c r="F117" s="85"/>
    </row>
    <row r="118" spans="1:10">
      <c r="A118" s="75"/>
      <c r="F118" s="85"/>
    </row>
    <row r="119" spans="1:10">
      <c r="A119" s="75"/>
      <c r="F119" s="85"/>
    </row>
    <row r="120" spans="1:10">
      <c r="A120" s="75"/>
      <c r="F120" s="85"/>
    </row>
    <row r="121" spans="1:10">
      <c r="A121" s="75"/>
      <c r="F121" s="85"/>
    </row>
    <row r="122" spans="1:10">
      <c r="A122" s="75"/>
      <c r="F122" s="85"/>
    </row>
    <row r="123" spans="1:10">
      <c r="A123" s="75"/>
      <c r="F123" s="85"/>
    </row>
    <row r="124" spans="1:10">
      <c r="A124" s="75"/>
      <c r="F124" s="85"/>
    </row>
    <row r="125" spans="1:10">
      <c r="A125" s="75"/>
      <c r="F125" s="85"/>
    </row>
    <row r="126" spans="1:10">
      <c r="A126" s="75"/>
      <c r="F126" s="85"/>
    </row>
    <row r="127" spans="1:10">
      <c r="A127" s="75"/>
      <c r="F127" s="85"/>
    </row>
    <row r="128" spans="1:10">
      <c r="A128" s="75"/>
      <c r="F128" s="85"/>
    </row>
    <row r="129" spans="1:6">
      <c r="A129" s="75"/>
      <c r="F129" s="85"/>
    </row>
    <row r="130" spans="1:6">
      <c r="A130" s="75"/>
      <c r="F130" s="85"/>
    </row>
    <row r="131" spans="1:6">
      <c r="A131" s="75"/>
      <c r="F131" s="85"/>
    </row>
    <row r="132" spans="1:6">
      <c r="A132" s="75"/>
      <c r="F132" s="85"/>
    </row>
    <row r="133" spans="1:6">
      <c r="A133" s="75"/>
      <c r="F133" s="85"/>
    </row>
    <row r="134" spans="1:6">
      <c r="A134" s="75"/>
      <c r="F134" s="85"/>
    </row>
    <row r="135" spans="1:6">
      <c r="A135" s="75"/>
      <c r="F135" s="85"/>
    </row>
    <row r="136" spans="1:6">
      <c r="A136" s="75"/>
      <c r="F136" s="85"/>
    </row>
    <row r="137" spans="1:6">
      <c r="A137" s="75"/>
      <c r="F137" s="85"/>
    </row>
    <row r="138" spans="1:6">
      <c r="A138" s="75"/>
      <c r="F138" s="85"/>
    </row>
    <row r="139" spans="1:6">
      <c r="A139" s="75"/>
      <c r="F139" s="85"/>
    </row>
    <row r="140" spans="1:6">
      <c r="A140" s="75"/>
      <c r="F140" s="85"/>
    </row>
    <row r="141" spans="1:6">
      <c r="A141" s="75"/>
      <c r="F141" s="85"/>
    </row>
    <row r="142" spans="1:6">
      <c r="A142" s="75"/>
      <c r="F142" s="85"/>
    </row>
    <row r="143" spans="1:6">
      <c r="A143" s="75"/>
      <c r="F143" s="85"/>
    </row>
    <row r="144" spans="1:6">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row r="1925" spans="1:6">
      <c r="A1925" s="75"/>
      <c r="F1925" s="85"/>
    </row>
    <row r="1926" spans="1:6">
      <c r="A1926" s="75"/>
      <c r="F1926" s="85"/>
    </row>
    <row r="1927" spans="1:6">
      <c r="A1927" s="75"/>
      <c r="F1927" s="85"/>
    </row>
    <row r="1928" spans="1:6">
      <c r="A1928" s="75"/>
      <c r="F1928" s="85"/>
    </row>
    <row r="1929" spans="1:6">
      <c r="A1929" s="75"/>
      <c r="F1929" s="85"/>
    </row>
    <row r="1930" spans="1:6">
      <c r="A1930" s="75"/>
      <c r="F1930" s="85"/>
    </row>
    <row r="1931" spans="1:6">
      <c r="A1931" s="75"/>
      <c r="F1931" s="85"/>
    </row>
    <row r="1932" spans="1:6">
      <c r="A1932" s="75"/>
      <c r="F1932" s="85"/>
    </row>
    <row r="1933" spans="1:6">
      <c r="A1933" s="75"/>
      <c r="F1933" s="85"/>
    </row>
    <row r="1934" spans="1:6">
      <c r="A1934" s="75"/>
      <c r="F1934" s="85"/>
    </row>
    <row r="1935" spans="1:6">
      <c r="A1935" s="75"/>
      <c r="F1935" s="85"/>
    </row>
    <row r="1936" spans="1:6">
      <c r="A1936" s="75"/>
      <c r="F1936" s="85"/>
    </row>
    <row r="1937" spans="1:6">
      <c r="A1937" s="75"/>
      <c r="F1937" s="85"/>
    </row>
    <row r="1938" spans="1:6">
      <c r="A1938" s="75"/>
      <c r="F1938" s="85"/>
    </row>
    <row r="1939" spans="1:6">
      <c r="A1939" s="75"/>
      <c r="F1939" s="85"/>
    </row>
    <row r="1940" spans="1:6">
      <c r="A1940" s="75"/>
      <c r="F1940" s="85"/>
    </row>
    <row r="1941" spans="1:6">
      <c r="A1941" s="75"/>
      <c r="F1941" s="85"/>
    </row>
    <row r="1942" spans="1:6">
      <c r="A1942" s="75"/>
      <c r="F1942" s="85"/>
    </row>
    <row r="1943" spans="1:6">
      <c r="A1943" s="75"/>
      <c r="F1943" s="85"/>
    </row>
    <row r="1944" spans="1:6">
      <c r="A1944" s="75"/>
      <c r="F1944" s="85"/>
    </row>
    <row r="1945" spans="1:6">
      <c r="A1945" s="75"/>
      <c r="F1945" s="85"/>
    </row>
    <row r="1946" spans="1:6">
      <c r="A1946" s="75"/>
      <c r="F1946" s="85"/>
    </row>
    <row r="1947" spans="1:6">
      <c r="A1947" s="75"/>
      <c r="F1947" s="85"/>
    </row>
    <row r="1948" spans="1:6">
      <c r="A1948" s="75"/>
      <c r="F1948" s="85"/>
    </row>
    <row r="1949" spans="1:6">
      <c r="A1949" s="75"/>
      <c r="F1949" s="85"/>
    </row>
    <row r="1950" spans="1:6">
      <c r="A1950" s="75"/>
      <c r="F1950" s="85"/>
    </row>
    <row r="1951" spans="1:6">
      <c r="A1951" s="75"/>
      <c r="F1951" s="85"/>
    </row>
    <row r="1952" spans="1:6">
      <c r="A1952" s="75"/>
      <c r="F1952" s="85"/>
    </row>
    <row r="1953" spans="1:6">
      <c r="A1953" s="75"/>
      <c r="F1953" s="85"/>
    </row>
    <row r="1954" spans="1:6">
      <c r="A1954" s="75"/>
      <c r="F1954" s="85"/>
    </row>
    <row r="1955" spans="1:6">
      <c r="A1955" s="75"/>
      <c r="F1955" s="85"/>
    </row>
    <row r="1956" spans="1:6">
      <c r="A1956" s="75"/>
      <c r="F1956" s="85"/>
    </row>
    <row r="1957" spans="1:6">
      <c r="A1957" s="75"/>
      <c r="F1957" s="85"/>
    </row>
    <row r="1958" spans="1:6">
      <c r="A1958" s="75"/>
      <c r="F1958" s="85"/>
    </row>
    <row r="1959" spans="1:6">
      <c r="A1959" s="75"/>
      <c r="F1959" s="85"/>
    </row>
    <row r="1960" spans="1:6">
      <c r="A1960" s="75"/>
      <c r="F1960" s="85"/>
    </row>
    <row r="1961" spans="1:6">
      <c r="A1961" s="75"/>
      <c r="F1961" s="85"/>
    </row>
    <row r="1962" spans="1:6">
      <c r="A1962" s="75"/>
      <c r="F1962" s="85"/>
    </row>
    <row r="1963" spans="1:6">
      <c r="A1963" s="75"/>
      <c r="F1963" s="85"/>
    </row>
    <row r="1964" spans="1:6">
      <c r="A1964" s="75"/>
      <c r="F1964" s="85"/>
    </row>
    <row r="1965" spans="1:6">
      <c r="A1965" s="75"/>
      <c r="F1965" s="85"/>
    </row>
    <row r="1966" spans="1:6">
      <c r="A1966" s="75"/>
      <c r="F1966" s="85"/>
    </row>
    <row r="1967" spans="1:6">
      <c r="A1967" s="75"/>
      <c r="F1967" s="85"/>
    </row>
    <row r="1968" spans="1:6">
      <c r="A1968" s="75"/>
      <c r="F1968" s="85"/>
    </row>
    <row r="1969" spans="1:6">
      <c r="A1969" s="75"/>
      <c r="F1969" s="85"/>
    </row>
    <row r="1970" spans="1:6">
      <c r="A1970" s="75"/>
      <c r="F1970" s="85"/>
    </row>
    <row r="1971" spans="1:6">
      <c r="A1971" s="75"/>
      <c r="F1971" s="85"/>
    </row>
    <row r="1972" spans="1:6">
      <c r="A1972" s="75"/>
      <c r="F1972" s="85"/>
    </row>
    <row r="1973" spans="1:6">
      <c r="A1973" s="75"/>
      <c r="F1973" s="85"/>
    </row>
    <row r="1974" spans="1:6">
      <c r="A1974" s="75"/>
      <c r="F1974" s="85"/>
    </row>
    <row r="1975" spans="1:6">
      <c r="A1975" s="75"/>
      <c r="F1975" s="85"/>
    </row>
    <row r="1976" spans="1:6">
      <c r="A1976" s="75"/>
      <c r="F1976" s="85"/>
    </row>
    <row r="1977" spans="1:6">
      <c r="A1977" s="75"/>
      <c r="F1977" s="85"/>
    </row>
  </sheetData>
  <mergeCells count="6">
    <mergeCell ref="F1:J1"/>
    <mergeCell ref="L1:L2"/>
    <mergeCell ref="G2:J2"/>
    <mergeCell ref="G3:J3"/>
    <mergeCell ref="G5:J5"/>
    <mergeCell ref="G32:J32"/>
  </mergeCells>
  <conditionalFormatting sqref="C42:J1977">
    <cfRule type="notContainsBlanks" dxfId="1" priority="3">
      <formula>LEN(TRIM(C42))&gt;0</formula>
    </cfRule>
  </conditionalFormatting>
  <conditionalFormatting sqref="C4">
    <cfRule type="cellIs" dxfId="0" priority="1" operator="equal">
      <formula>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F42:F1977</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H198"/>
  <sheetViews>
    <sheetView showGridLines="0" workbookViewId="0">
      <pane ySplit="3" topLeftCell="A4" activePane="bottomLeft" state="frozen"/>
      <selection pane="bottomLeft" activeCell="B23" sqref="B23"/>
    </sheetView>
  </sheetViews>
  <sheetFormatPr baseColWidth="10" defaultColWidth="17.1640625" defaultRowHeight="15" x14ac:dyDescent="0"/>
  <cols>
    <col min="1" max="1" width="8.5" style="41" customWidth="1"/>
    <col min="2" max="2" width="26.5" style="9" customWidth="1"/>
    <col min="3" max="3" width="10" style="9" customWidth="1"/>
    <col min="4" max="4" width="36" style="9" customWidth="1"/>
    <col min="5" max="5" width="20.1640625" style="41" customWidth="1"/>
    <col min="6" max="6" width="55.5" style="41" customWidth="1"/>
    <col min="7" max="7" width="2.33203125" style="9" customWidth="1"/>
    <col min="8" max="8" width="31.33203125" style="9" customWidth="1"/>
    <col min="9" max="16384" width="17.1640625" style="9"/>
  </cols>
  <sheetData>
    <row r="1" spans="1:8" ht="23">
      <c r="A1" s="151" t="str">
        <f>('START HERE'!$B$5)</f>
        <v>Joy Morin Piano Studio</v>
      </c>
      <c r="B1" s="152"/>
      <c r="C1" s="153"/>
      <c r="D1" s="153"/>
      <c r="E1" s="139" t="str">
        <f>('START HERE'!E5) &amp; " Expenses Log"</f>
        <v>2017 Expenses Log</v>
      </c>
      <c r="F1" s="139"/>
      <c r="H1" s="154" t="s">
        <v>50</v>
      </c>
    </row>
    <row r="2" spans="1:8">
      <c r="B2" s="22"/>
      <c r="C2" s="45"/>
      <c r="D2" s="46"/>
      <c r="E2" s="47" t="s">
        <v>33</v>
      </c>
      <c r="F2" s="48">
        <f>SUM(C:C)</f>
        <v>676.30000000000007</v>
      </c>
      <c r="H2" s="154"/>
    </row>
    <row r="3" spans="1:8">
      <c r="A3" s="49" t="s">
        <v>15</v>
      </c>
      <c r="B3" s="49" t="s">
        <v>13</v>
      </c>
      <c r="C3" s="50" t="s">
        <v>7</v>
      </c>
      <c r="D3" s="49" t="s">
        <v>9</v>
      </c>
      <c r="E3" s="51" t="s">
        <v>11</v>
      </c>
      <c r="F3" s="51" t="s">
        <v>35</v>
      </c>
      <c r="H3" s="154"/>
    </row>
    <row r="4" spans="1:8">
      <c r="A4" s="62">
        <v>42373</v>
      </c>
      <c r="B4" s="52" t="s">
        <v>87</v>
      </c>
      <c r="C4" s="127">
        <v>20</v>
      </c>
      <c r="D4" s="52" t="s">
        <v>61</v>
      </c>
      <c r="E4" s="98" t="s">
        <v>88</v>
      </c>
      <c r="F4" s="98" t="s">
        <v>80</v>
      </c>
      <c r="G4" s="54"/>
      <c r="H4" s="55"/>
    </row>
    <row r="5" spans="1:8">
      <c r="A5" s="62">
        <v>42377</v>
      </c>
      <c r="B5" s="52" t="s">
        <v>89</v>
      </c>
      <c r="C5" s="127">
        <v>4.9000000000000004</v>
      </c>
      <c r="D5" s="52" t="s">
        <v>90</v>
      </c>
      <c r="E5" s="98" t="s">
        <v>59</v>
      </c>
      <c r="F5" s="98" t="s">
        <v>75</v>
      </c>
      <c r="G5" s="56"/>
      <c r="H5" s="126"/>
    </row>
    <row r="6" spans="1:8">
      <c r="A6" s="62">
        <v>42383</v>
      </c>
      <c r="B6" s="52" t="s">
        <v>60</v>
      </c>
      <c r="C6" s="127">
        <v>64.81</v>
      </c>
      <c r="D6" s="52" t="s">
        <v>91</v>
      </c>
      <c r="E6" s="98" t="s">
        <v>59</v>
      </c>
      <c r="F6" s="98" t="s">
        <v>83</v>
      </c>
    </row>
    <row r="7" spans="1:8">
      <c r="A7" s="62">
        <v>42390</v>
      </c>
      <c r="B7" s="52" t="s">
        <v>65</v>
      </c>
      <c r="C7" s="127">
        <v>53.77</v>
      </c>
      <c r="D7" s="52" t="s">
        <v>91</v>
      </c>
      <c r="E7" s="98" t="s">
        <v>59</v>
      </c>
      <c r="F7" s="98" t="s">
        <v>83</v>
      </c>
    </row>
    <row r="8" spans="1:8">
      <c r="A8" s="62">
        <v>42391</v>
      </c>
      <c r="B8" s="52" t="s">
        <v>92</v>
      </c>
      <c r="C8" s="127">
        <v>7.24</v>
      </c>
      <c r="D8" s="52" t="s">
        <v>119</v>
      </c>
      <c r="E8" s="98" t="s">
        <v>59</v>
      </c>
      <c r="F8" s="98" t="s">
        <v>78</v>
      </c>
      <c r="G8" s="58"/>
      <c r="H8" s="57"/>
    </row>
    <row r="9" spans="1:8">
      <c r="A9" s="97">
        <v>42394</v>
      </c>
      <c r="B9" s="52" t="s">
        <v>60</v>
      </c>
      <c r="C9" s="53">
        <v>9.56</v>
      </c>
      <c r="D9" s="52" t="s">
        <v>93</v>
      </c>
      <c r="E9" s="99" t="s">
        <v>59</v>
      </c>
      <c r="F9" s="84" t="s">
        <v>83</v>
      </c>
      <c r="G9" s="58"/>
      <c r="H9" s="57"/>
    </row>
    <row r="10" spans="1:8">
      <c r="A10" s="97">
        <v>42394</v>
      </c>
      <c r="B10" s="52" t="s">
        <v>94</v>
      </c>
      <c r="C10" s="53">
        <v>96.08</v>
      </c>
      <c r="D10" s="52" t="s">
        <v>64</v>
      </c>
      <c r="E10" s="99" t="s">
        <v>95</v>
      </c>
      <c r="F10" s="98" t="s">
        <v>73</v>
      </c>
      <c r="G10" s="58"/>
    </row>
    <row r="11" spans="1:8">
      <c r="A11" s="97">
        <v>42398</v>
      </c>
      <c r="B11" s="52" t="s">
        <v>60</v>
      </c>
      <c r="C11" s="53">
        <v>10.48</v>
      </c>
      <c r="D11" s="52" t="s">
        <v>66</v>
      </c>
      <c r="E11" s="99" t="s">
        <v>59</v>
      </c>
      <c r="F11" s="84" t="s">
        <v>83</v>
      </c>
    </row>
    <row r="12" spans="1:8">
      <c r="A12" s="97">
        <v>42399</v>
      </c>
      <c r="B12" s="52" t="s">
        <v>96</v>
      </c>
      <c r="C12" s="53">
        <v>17.059999999999999</v>
      </c>
      <c r="D12" s="52" t="s">
        <v>97</v>
      </c>
      <c r="E12" s="99" t="s">
        <v>59</v>
      </c>
      <c r="F12" s="98" t="s">
        <v>78</v>
      </c>
    </row>
    <row r="13" spans="1:8">
      <c r="A13" s="97">
        <v>42409</v>
      </c>
      <c r="B13" s="52" t="s">
        <v>62</v>
      </c>
      <c r="C13" s="53">
        <v>7.39</v>
      </c>
      <c r="D13" s="52" t="s">
        <v>63</v>
      </c>
      <c r="E13" s="99" t="s">
        <v>59</v>
      </c>
      <c r="F13" s="98" t="s">
        <v>78</v>
      </c>
    </row>
    <row r="14" spans="1:8">
      <c r="A14" s="97">
        <v>42411</v>
      </c>
      <c r="B14" s="52" t="s">
        <v>65</v>
      </c>
      <c r="C14" s="53">
        <v>46</v>
      </c>
      <c r="D14" s="52" t="s">
        <v>91</v>
      </c>
      <c r="E14" s="99" t="s">
        <v>59</v>
      </c>
      <c r="F14" s="84" t="s">
        <v>83</v>
      </c>
    </row>
    <row r="15" spans="1:8">
      <c r="A15" s="97">
        <v>42422</v>
      </c>
      <c r="B15" s="52" t="s">
        <v>98</v>
      </c>
      <c r="C15" s="53">
        <v>107.4</v>
      </c>
      <c r="D15" s="52" t="s">
        <v>120</v>
      </c>
      <c r="E15" s="99" t="s">
        <v>59</v>
      </c>
      <c r="F15" s="98" t="s">
        <v>74</v>
      </c>
    </row>
    <row r="16" spans="1:8">
      <c r="A16" s="97">
        <v>42422</v>
      </c>
      <c r="B16" s="52" t="s">
        <v>86</v>
      </c>
      <c r="C16" s="53">
        <v>179.98</v>
      </c>
      <c r="D16" s="52" t="s">
        <v>99</v>
      </c>
      <c r="E16" s="99" t="s">
        <v>59</v>
      </c>
      <c r="F16" s="98" t="s">
        <v>77</v>
      </c>
    </row>
    <row r="17" spans="1:6">
      <c r="A17" s="97">
        <v>42424</v>
      </c>
      <c r="B17" s="132" t="s">
        <v>100</v>
      </c>
      <c r="C17" s="53">
        <v>2.99</v>
      </c>
      <c r="D17" s="52" t="s">
        <v>58</v>
      </c>
      <c r="E17" s="99" t="s">
        <v>59</v>
      </c>
      <c r="F17" s="84" t="s">
        <v>83</v>
      </c>
    </row>
    <row r="18" spans="1:6">
      <c r="A18" s="97">
        <v>42425</v>
      </c>
      <c r="B18" s="52" t="s">
        <v>101</v>
      </c>
      <c r="C18" s="53">
        <v>19.89</v>
      </c>
      <c r="D18" s="52" t="s">
        <v>102</v>
      </c>
      <c r="E18" s="99" t="s">
        <v>59</v>
      </c>
      <c r="F18" s="98" t="s">
        <v>75</v>
      </c>
    </row>
    <row r="19" spans="1:6">
      <c r="A19" s="97">
        <v>42427</v>
      </c>
      <c r="B19" s="52" t="s">
        <v>60</v>
      </c>
      <c r="C19" s="53">
        <v>28.75</v>
      </c>
      <c r="D19" s="52" t="s">
        <v>103</v>
      </c>
      <c r="E19" s="99" t="s">
        <v>59</v>
      </c>
      <c r="F19" s="98" t="s">
        <v>75</v>
      </c>
    </row>
    <row r="20" spans="1:6">
      <c r="A20" s="97"/>
      <c r="B20" s="52"/>
      <c r="C20" s="53"/>
      <c r="D20" s="52"/>
      <c r="E20" s="99"/>
      <c r="F20" s="84"/>
    </row>
    <row r="21" spans="1:6">
      <c r="A21" s="97"/>
      <c r="B21" s="52"/>
      <c r="C21" s="53"/>
      <c r="D21" s="52"/>
      <c r="E21" s="99"/>
      <c r="F21" s="98"/>
    </row>
    <row r="22" spans="1:6">
      <c r="A22" s="97"/>
      <c r="B22" s="52"/>
      <c r="C22" s="53"/>
      <c r="D22" s="52"/>
      <c r="E22" s="99"/>
      <c r="F22" s="98"/>
    </row>
    <row r="23" spans="1:6">
      <c r="A23" s="97"/>
      <c r="B23" s="52"/>
      <c r="C23" s="53"/>
      <c r="D23" s="52"/>
      <c r="E23" s="99"/>
      <c r="F23" s="98"/>
    </row>
    <row r="24" spans="1:6">
      <c r="A24" s="97"/>
      <c r="B24" s="52"/>
      <c r="C24" s="53"/>
      <c r="D24" s="52"/>
      <c r="E24" s="99"/>
      <c r="F24" s="98"/>
    </row>
    <row r="25" spans="1:6">
      <c r="A25" s="97"/>
      <c r="B25" s="52"/>
      <c r="C25" s="53"/>
      <c r="D25" s="52"/>
      <c r="E25" s="99"/>
      <c r="F25" s="84"/>
    </row>
    <row r="26" spans="1:6">
      <c r="A26" s="97"/>
      <c r="B26" s="52"/>
      <c r="C26" s="53"/>
      <c r="D26" s="52"/>
      <c r="E26" s="99"/>
      <c r="F26" s="84"/>
    </row>
    <row r="27" spans="1:6">
      <c r="A27" s="97"/>
      <c r="B27" s="52"/>
      <c r="C27" s="53"/>
      <c r="D27" s="52"/>
      <c r="E27" s="99"/>
      <c r="F27" s="84"/>
    </row>
    <row r="28" spans="1:6">
      <c r="A28" s="97"/>
      <c r="B28" s="52"/>
      <c r="C28" s="53"/>
      <c r="D28" s="52"/>
      <c r="E28" s="99"/>
      <c r="F28" s="84"/>
    </row>
    <row r="29" spans="1:6">
      <c r="A29" s="97"/>
      <c r="B29" s="52"/>
      <c r="C29" s="53"/>
      <c r="D29" s="52"/>
      <c r="E29" s="99"/>
      <c r="F29" s="98"/>
    </row>
    <row r="30" spans="1:6">
      <c r="A30" s="97"/>
      <c r="B30" s="52"/>
      <c r="C30" s="53"/>
      <c r="D30" s="52"/>
      <c r="E30" s="99"/>
      <c r="F30" s="98"/>
    </row>
    <row r="31" spans="1:6">
      <c r="A31" s="97"/>
      <c r="B31" s="52"/>
      <c r="C31" s="53"/>
      <c r="D31" s="52"/>
      <c r="E31" s="99"/>
      <c r="F31" s="98"/>
    </row>
    <row r="32" spans="1:6">
      <c r="A32" s="97"/>
      <c r="B32" s="52"/>
      <c r="C32" s="53"/>
      <c r="D32" s="52"/>
      <c r="E32" s="99"/>
      <c r="F32" s="84"/>
    </row>
    <row r="33" spans="1:6">
      <c r="A33" s="97"/>
      <c r="B33" s="52"/>
      <c r="C33" s="53"/>
      <c r="D33" s="52"/>
      <c r="E33" s="99"/>
      <c r="F33" s="98"/>
    </row>
    <row r="34" spans="1:6">
      <c r="A34" s="97"/>
      <c r="B34" s="52"/>
      <c r="C34" s="53"/>
      <c r="D34" s="52"/>
      <c r="E34" s="99"/>
      <c r="F34" s="98"/>
    </row>
    <row r="35" spans="1:6">
      <c r="A35" s="97"/>
      <c r="B35" s="52"/>
      <c r="C35" s="53"/>
      <c r="D35" s="52"/>
      <c r="E35" s="99"/>
      <c r="F35" s="98"/>
    </row>
    <row r="36" spans="1:6">
      <c r="A36" s="97"/>
      <c r="B36" s="52"/>
      <c r="C36" s="53"/>
      <c r="D36" s="52"/>
      <c r="E36" s="99"/>
      <c r="F36" s="98"/>
    </row>
    <row r="37" spans="1:6">
      <c r="A37" s="97"/>
      <c r="B37" s="52"/>
      <c r="C37" s="53"/>
      <c r="D37" s="52"/>
      <c r="E37" s="99"/>
      <c r="F37" s="98"/>
    </row>
    <row r="38" spans="1:6">
      <c r="A38" s="97"/>
      <c r="B38" s="52"/>
      <c r="C38" s="53"/>
      <c r="D38" s="52"/>
      <c r="E38" s="99"/>
      <c r="F38" s="84"/>
    </row>
    <row r="39" spans="1:6">
      <c r="A39" s="97"/>
      <c r="B39" s="52"/>
      <c r="C39" s="53"/>
      <c r="D39" s="52"/>
      <c r="E39" s="99"/>
      <c r="F39" s="84"/>
    </row>
    <row r="40" spans="1:6">
      <c r="A40" s="97"/>
      <c r="B40" s="52"/>
      <c r="C40" s="53"/>
      <c r="D40" s="52"/>
      <c r="E40" s="99"/>
      <c r="F40" s="98"/>
    </row>
    <row r="41" spans="1:6">
      <c r="A41" s="97"/>
      <c r="B41" s="52"/>
      <c r="C41" s="53"/>
      <c r="D41" s="52"/>
      <c r="E41" s="99"/>
      <c r="F41" s="98"/>
    </row>
    <row r="42" spans="1:6">
      <c r="A42" s="97"/>
      <c r="B42" s="52"/>
      <c r="C42" s="53"/>
      <c r="D42" s="52"/>
      <c r="E42" s="99"/>
      <c r="F42" s="98"/>
    </row>
    <row r="43" spans="1:6">
      <c r="A43" s="97"/>
      <c r="B43" s="52"/>
      <c r="C43" s="53"/>
      <c r="D43" s="52"/>
      <c r="E43" s="99"/>
      <c r="F43" s="98"/>
    </row>
    <row r="44" spans="1:6">
      <c r="A44" s="97"/>
      <c r="B44" s="52"/>
      <c r="C44" s="53"/>
      <c r="D44" s="52"/>
      <c r="E44" s="99"/>
      <c r="F44" s="98"/>
    </row>
    <row r="45" spans="1:6">
      <c r="A45" s="97"/>
      <c r="B45" s="52"/>
      <c r="C45" s="53"/>
      <c r="D45" s="52"/>
      <c r="E45" s="99"/>
      <c r="F45" s="98"/>
    </row>
    <row r="46" spans="1:6">
      <c r="A46" s="97"/>
      <c r="B46" s="52"/>
      <c r="C46" s="53"/>
      <c r="D46" s="52"/>
      <c r="E46" s="99"/>
      <c r="F46" s="84"/>
    </row>
    <row r="47" spans="1:6">
      <c r="A47" s="97"/>
      <c r="B47" s="52"/>
      <c r="C47" s="53"/>
      <c r="D47" s="52"/>
      <c r="E47" s="99"/>
      <c r="F47" s="84"/>
    </row>
    <row r="48" spans="1:6">
      <c r="A48" s="97"/>
      <c r="B48" s="52"/>
      <c r="C48" s="53"/>
      <c r="D48" s="52"/>
      <c r="E48" s="99"/>
      <c r="F48" s="98"/>
    </row>
    <row r="49" spans="1:6">
      <c r="A49" s="97"/>
      <c r="B49" s="52"/>
      <c r="C49" s="53"/>
      <c r="D49" s="52"/>
      <c r="E49" s="99"/>
      <c r="F49" s="84"/>
    </row>
    <row r="50" spans="1:6">
      <c r="A50" s="97"/>
      <c r="B50" s="52"/>
      <c r="C50" s="53"/>
      <c r="D50" s="52"/>
      <c r="E50" s="99"/>
      <c r="F50" s="84"/>
    </row>
    <row r="51" spans="1:6">
      <c r="A51" s="97"/>
      <c r="B51" s="52"/>
      <c r="C51" s="53"/>
      <c r="D51" s="52"/>
      <c r="E51" s="99"/>
      <c r="F51" s="84"/>
    </row>
    <row r="52" spans="1:6">
      <c r="A52" s="97"/>
      <c r="B52" s="52"/>
      <c r="C52" s="53"/>
      <c r="D52" s="52"/>
      <c r="E52" s="99"/>
      <c r="F52" s="84"/>
    </row>
    <row r="53" spans="1:6">
      <c r="A53" s="97"/>
      <c r="B53" s="52"/>
      <c r="C53" s="53"/>
      <c r="D53" s="52"/>
      <c r="E53" s="99"/>
      <c r="F53" s="98"/>
    </row>
    <row r="54" spans="1:6">
      <c r="A54" s="62"/>
      <c r="B54" s="52"/>
      <c r="C54" s="53"/>
      <c r="D54" s="52"/>
      <c r="E54" s="99"/>
      <c r="F54" s="100"/>
    </row>
    <row r="55" spans="1:6">
      <c r="A55" s="62"/>
      <c r="B55" s="52"/>
      <c r="C55" s="53"/>
      <c r="D55" s="52"/>
      <c r="E55" s="99"/>
      <c r="F55" s="100"/>
    </row>
    <row r="56" spans="1:6">
      <c r="A56" s="62"/>
      <c r="B56" s="52"/>
      <c r="C56" s="53"/>
      <c r="D56" s="52"/>
      <c r="E56" s="99"/>
      <c r="F56" s="100"/>
    </row>
    <row r="57" spans="1:6">
      <c r="A57" s="62"/>
      <c r="B57" s="52"/>
      <c r="C57" s="53"/>
      <c r="D57" s="52"/>
      <c r="E57" s="99"/>
      <c r="F57" s="100"/>
    </row>
    <row r="58" spans="1:6">
      <c r="A58" s="62"/>
      <c r="B58" s="52"/>
      <c r="C58" s="53"/>
      <c r="D58" s="52"/>
      <c r="E58" s="99"/>
      <c r="F58" s="100"/>
    </row>
    <row r="59" spans="1:6">
      <c r="A59" s="62"/>
      <c r="B59" s="52"/>
      <c r="C59" s="53"/>
      <c r="D59" s="52"/>
      <c r="E59" s="99"/>
      <c r="F59" s="100"/>
    </row>
    <row r="60" spans="1:6">
      <c r="A60" s="62"/>
      <c r="B60" s="52"/>
      <c r="C60" s="53"/>
      <c r="D60" s="52"/>
      <c r="E60" s="99"/>
      <c r="F60" s="100"/>
    </row>
    <row r="61" spans="1:6">
      <c r="A61" s="62"/>
      <c r="B61" s="52"/>
      <c r="C61" s="53"/>
      <c r="D61" s="52"/>
      <c r="E61" s="99"/>
      <c r="F61" s="100"/>
    </row>
    <row r="62" spans="1:6">
      <c r="A62" s="62"/>
      <c r="B62" s="52"/>
      <c r="C62" s="53"/>
      <c r="D62" s="52"/>
      <c r="E62" s="99"/>
      <c r="F62" s="100"/>
    </row>
    <row r="63" spans="1:6">
      <c r="A63" s="62"/>
      <c r="B63" s="52"/>
      <c r="C63" s="53"/>
      <c r="D63" s="52"/>
      <c r="E63" s="99"/>
      <c r="F63" s="100"/>
    </row>
    <row r="64" spans="1:6">
      <c r="A64" s="62"/>
      <c r="B64" s="52"/>
      <c r="C64" s="53"/>
      <c r="D64" s="52"/>
      <c r="E64" s="99"/>
      <c r="F64" s="100"/>
    </row>
    <row r="65" spans="1:6">
      <c r="A65" s="62"/>
      <c r="B65" s="59"/>
      <c r="C65" s="60"/>
      <c r="D65" s="59"/>
      <c r="E65" s="100"/>
      <c r="F65" s="100"/>
    </row>
    <row r="66" spans="1:6">
      <c r="A66" s="62"/>
      <c r="B66" s="59"/>
      <c r="C66" s="60"/>
      <c r="D66" s="59"/>
      <c r="E66" s="100"/>
      <c r="F66" s="100"/>
    </row>
    <row r="67" spans="1:6">
      <c r="A67" s="62"/>
      <c r="B67" s="59"/>
      <c r="C67" s="60"/>
      <c r="D67" s="59"/>
      <c r="E67" s="100"/>
      <c r="F67" s="100"/>
    </row>
    <row r="68" spans="1:6">
      <c r="A68" s="62"/>
      <c r="B68" s="59"/>
      <c r="C68" s="60"/>
      <c r="D68" s="59"/>
      <c r="E68" s="100"/>
      <c r="F68" s="100"/>
    </row>
    <row r="69" spans="1:6">
      <c r="A69" s="62"/>
      <c r="B69" s="59"/>
      <c r="C69" s="60"/>
      <c r="D69" s="59"/>
      <c r="E69" s="100"/>
      <c r="F69" s="100"/>
    </row>
    <row r="70" spans="1:6">
      <c r="A70" s="62"/>
      <c r="B70" s="59"/>
      <c r="C70" s="60"/>
      <c r="D70" s="59"/>
      <c r="E70" s="100"/>
      <c r="F70" s="100"/>
    </row>
    <row r="71" spans="1:6">
      <c r="A71" s="62"/>
      <c r="B71" s="59"/>
      <c r="C71" s="60"/>
      <c r="D71" s="59"/>
      <c r="E71" s="100"/>
      <c r="F71" s="100"/>
    </row>
    <row r="72" spans="1:6">
      <c r="A72" s="62"/>
      <c r="B72" s="59"/>
      <c r="C72" s="60"/>
      <c r="D72" s="59"/>
      <c r="E72" s="100"/>
      <c r="F72" s="100"/>
    </row>
    <row r="73" spans="1:6">
      <c r="A73" s="62"/>
      <c r="B73" s="59"/>
      <c r="C73" s="60"/>
      <c r="D73" s="59"/>
      <c r="E73" s="100"/>
      <c r="F73" s="100"/>
    </row>
    <row r="74" spans="1:6">
      <c r="A74" s="62"/>
      <c r="B74" s="59"/>
      <c r="C74" s="60"/>
      <c r="D74" s="59"/>
      <c r="E74" s="100"/>
      <c r="F74" s="100"/>
    </row>
    <row r="75" spans="1:6">
      <c r="A75" s="62"/>
      <c r="B75" s="59"/>
      <c r="C75" s="60"/>
      <c r="D75" s="59"/>
      <c r="E75" s="100"/>
      <c r="F75" s="100"/>
    </row>
    <row r="76" spans="1:6">
      <c r="A76" s="62"/>
      <c r="B76" s="59"/>
      <c r="C76" s="60"/>
      <c r="D76" s="59"/>
      <c r="E76" s="100"/>
      <c r="F76" s="100"/>
    </row>
    <row r="77" spans="1:6">
      <c r="A77" s="62"/>
      <c r="B77" s="59"/>
      <c r="C77" s="60"/>
      <c r="D77" s="59"/>
      <c r="E77" s="100"/>
      <c r="F77" s="100"/>
    </row>
    <row r="78" spans="1:6">
      <c r="A78" s="62"/>
      <c r="B78" s="59"/>
      <c r="C78" s="60"/>
      <c r="D78" s="59"/>
      <c r="E78" s="100"/>
      <c r="F78" s="100"/>
    </row>
    <row r="79" spans="1:6">
      <c r="A79" s="62"/>
      <c r="B79" s="59"/>
      <c r="C79" s="60"/>
      <c r="D79" s="59"/>
      <c r="E79" s="100"/>
      <c r="F79" s="100"/>
    </row>
    <row r="80" spans="1:6">
      <c r="A80" s="62"/>
      <c r="B80" s="59"/>
      <c r="C80" s="60"/>
      <c r="D80" s="59"/>
      <c r="E80" s="100"/>
      <c r="F80" s="100"/>
    </row>
    <row r="81" spans="1:6">
      <c r="A81" s="62"/>
      <c r="B81" s="59"/>
      <c r="C81" s="60"/>
      <c r="D81" s="59"/>
      <c r="E81" s="100"/>
      <c r="F81" s="100"/>
    </row>
    <row r="82" spans="1:6">
      <c r="A82" s="62"/>
      <c r="B82" s="59"/>
      <c r="C82" s="60"/>
      <c r="D82" s="59"/>
      <c r="E82" s="100"/>
      <c r="F82" s="100"/>
    </row>
    <row r="83" spans="1:6">
      <c r="A83" s="62"/>
      <c r="B83" s="59"/>
      <c r="C83" s="60"/>
      <c r="D83" s="59"/>
      <c r="E83" s="100"/>
      <c r="F83" s="100"/>
    </row>
    <row r="84" spans="1:6">
      <c r="A84" s="62"/>
      <c r="B84" s="59"/>
      <c r="C84" s="60"/>
      <c r="D84" s="59"/>
      <c r="E84" s="100"/>
      <c r="F84" s="100"/>
    </row>
    <row r="85" spans="1:6">
      <c r="A85" s="62"/>
      <c r="B85" s="59"/>
      <c r="C85" s="60"/>
      <c r="D85" s="59"/>
      <c r="E85" s="100"/>
      <c r="F85" s="100"/>
    </row>
    <row r="86" spans="1:6">
      <c r="A86" s="62"/>
      <c r="B86" s="59"/>
      <c r="C86" s="60"/>
      <c r="D86" s="59"/>
      <c r="E86" s="100"/>
      <c r="F86" s="100"/>
    </row>
    <row r="87" spans="1:6">
      <c r="A87" s="62"/>
      <c r="B87" s="59"/>
      <c r="C87" s="60"/>
      <c r="D87" s="59"/>
      <c r="E87" s="100"/>
      <c r="F87" s="100"/>
    </row>
    <row r="88" spans="1:6">
      <c r="A88" s="62"/>
      <c r="B88" s="59"/>
      <c r="C88" s="60"/>
      <c r="D88" s="59"/>
      <c r="E88" s="100"/>
      <c r="F88" s="100"/>
    </row>
    <row r="89" spans="1:6">
      <c r="A89" s="62"/>
      <c r="B89" s="59"/>
      <c r="C89" s="60"/>
      <c r="D89" s="59"/>
      <c r="E89" s="100"/>
      <c r="F89" s="100"/>
    </row>
    <row r="90" spans="1:6">
      <c r="A90" s="62"/>
      <c r="B90" s="59"/>
      <c r="C90" s="60"/>
      <c r="D90" s="59"/>
      <c r="E90" s="100"/>
      <c r="F90" s="100"/>
    </row>
    <row r="91" spans="1:6">
      <c r="A91" s="62"/>
      <c r="B91" s="59"/>
      <c r="C91" s="60"/>
      <c r="D91" s="59"/>
      <c r="E91" s="100"/>
      <c r="F91" s="100"/>
    </row>
    <row r="92" spans="1:6">
      <c r="A92" s="62"/>
      <c r="B92" s="59"/>
      <c r="C92" s="60"/>
      <c r="D92" s="59"/>
      <c r="E92" s="100"/>
      <c r="F92" s="100"/>
    </row>
    <row r="93" spans="1:6">
      <c r="A93" s="62"/>
      <c r="B93" s="59"/>
      <c r="C93" s="60"/>
      <c r="D93" s="59"/>
      <c r="E93" s="100"/>
      <c r="F93" s="100"/>
    </row>
    <row r="94" spans="1:6">
      <c r="A94" s="62"/>
      <c r="B94" s="59"/>
      <c r="C94" s="60"/>
      <c r="D94" s="59"/>
      <c r="E94" s="100"/>
      <c r="F94" s="100"/>
    </row>
    <row r="95" spans="1:6">
      <c r="A95" s="62"/>
      <c r="B95" s="59"/>
      <c r="C95" s="60"/>
      <c r="D95" s="59"/>
      <c r="E95" s="100"/>
      <c r="F95" s="100"/>
    </row>
    <row r="96" spans="1:6">
      <c r="A96" s="62"/>
      <c r="B96" s="59"/>
      <c r="C96" s="60"/>
      <c r="D96" s="59"/>
      <c r="E96" s="100"/>
      <c r="F96" s="100"/>
    </row>
    <row r="97" spans="1:6">
      <c r="A97" s="62"/>
      <c r="B97" s="59"/>
      <c r="C97" s="60"/>
      <c r="D97" s="59"/>
      <c r="E97" s="100"/>
      <c r="F97" s="100"/>
    </row>
    <row r="98" spans="1:6">
      <c r="A98" s="62"/>
      <c r="B98" s="59"/>
      <c r="C98" s="60"/>
      <c r="D98" s="59"/>
      <c r="E98" s="100"/>
      <c r="F98" s="100"/>
    </row>
    <row r="99" spans="1:6">
      <c r="A99" s="62"/>
      <c r="B99" s="59"/>
      <c r="C99" s="60"/>
      <c r="D99" s="59"/>
      <c r="E99" s="100"/>
      <c r="F99" s="100"/>
    </row>
    <row r="100" spans="1:6">
      <c r="A100" s="62"/>
      <c r="B100" s="59"/>
      <c r="C100" s="60"/>
      <c r="D100" s="59"/>
      <c r="E100" s="100"/>
      <c r="F100" s="100"/>
    </row>
    <row r="101" spans="1:6">
      <c r="A101" s="62"/>
      <c r="B101" s="59"/>
      <c r="C101" s="60"/>
      <c r="D101" s="59"/>
      <c r="E101" s="100"/>
      <c r="F101" s="100"/>
    </row>
    <row r="102" spans="1:6">
      <c r="A102" s="62"/>
      <c r="B102" s="59"/>
      <c r="C102" s="60"/>
      <c r="D102" s="59"/>
      <c r="E102" s="100"/>
      <c r="F102" s="100"/>
    </row>
    <row r="103" spans="1:6">
      <c r="A103" s="62"/>
      <c r="B103" s="59"/>
      <c r="C103" s="60"/>
      <c r="D103" s="59"/>
      <c r="E103" s="100"/>
      <c r="F103" s="100"/>
    </row>
    <row r="104" spans="1:6">
      <c r="A104" s="62"/>
      <c r="B104" s="59"/>
      <c r="C104" s="60"/>
      <c r="D104" s="59"/>
      <c r="E104" s="100"/>
      <c r="F104" s="100"/>
    </row>
    <row r="105" spans="1:6">
      <c r="A105" s="62"/>
      <c r="B105" s="59"/>
      <c r="C105" s="60"/>
      <c r="D105" s="59"/>
      <c r="E105" s="100"/>
      <c r="F105" s="100"/>
    </row>
    <row r="106" spans="1:6">
      <c r="A106" s="62"/>
      <c r="B106" s="59"/>
      <c r="C106" s="60"/>
      <c r="D106" s="59"/>
      <c r="E106" s="100"/>
      <c r="F106" s="100"/>
    </row>
    <row r="107" spans="1:6">
      <c r="A107" s="62"/>
      <c r="B107" s="59"/>
      <c r="C107" s="60"/>
      <c r="D107" s="59"/>
      <c r="E107" s="100"/>
      <c r="F107" s="100"/>
    </row>
    <row r="108" spans="1:6">
      <c r="A108" s="62"/>
      <c r="B108" s="59"/>
      <c r="C108" s="60"/>
      <c r="D108" s="59"/>
      <c r="E108" s="100"/>
      <c r="F108" s="100"/>
    </row>
    <row r="109" spans="1:6">
      <c r="A109" s="62"/>
      <c r="B109" s="59"/>
      <c r="C109" s="60"/>
      <c r="D109" s="59"/>
      <c r="E109" s="100"/>
      <c r="F109" s="100"/>
    </row>
    <row r="110" spans="1:6">
      <c r="A110" s="62"/>
      <c r="B110" s="59"/>
      <c r="C110" s="60"/>
      <c r="D110" s="59"/>
      <c r="E110" s="100"/>
      <c r="F110" s="100"/>
    </row>
    <row r="111" spans="1:6">
      <c r="A111" s="62"/>
      <c r="B111" s="59"/>
      <c r="C111" s="60"/>
      <c r="D111" s="59"/>
      <c r="E111" s="100"/>
      <c r="F111" s="100"/>
    </row>
    <row r="112" spans="1:6">
      <c r="A112" s="62"/>
      <c r="B112" s="59"/>
      <c r="C112" s="60"/>
      <c r="D112" s="59"/>
      <c r="E112" s="100"/>
      <c r="F112" s="100"/>
    </row>
    <row r="113" spans="1:6">
      <c r="A113" s="62"/>
      <c r="B113" s="59"/>
      <c r="C113" s="60"/>
      <c r="D113" s="59"/>
      <c r="E113" s="100"/>
      <c r="F113" s="100"/>
    </row>
    <row r="114" spans="1:6">
      <c r="A114" s="62"/>
      <c r="B114" s="59"/>
      <c r="C114" s="60"/>
      <c r="D114" s="59"/>
      <c r="E114" s="100"/>
      <c r="F114" s="100"/>
    </row>
    <row r="115" spans="1:6">
      <c r="A115" s="62"/>
      <c r="B115" s="59"/>
      <c r="C115" s="60"/>
      <c r="D115" s="59"/>
      <c r="E115" s="100"/>
      <c r="F115" s="100"/>
    </row>
    <row r="116" spans="1:6">
      <c r="A116" s="62"/>
      <c r="B116" s="59"/>
      <c r="C116" s="60"/>
      <c r="D116" s="59"/>
      <c r="E116" s="100"/>
      <c r="F116" s="100"/>
    </row>
    <row r="117" spans="1:6">
      <c r="A117" s="62"/>
      <c r="B117" s="59"/>
      <c r="C117" s="60"/>
      <c r="D117" s="59"/>
      <c r="E117" s="100"/>
      <c r="F117" s="100"/>
    </row>
    <row r="118" spans="1:6">
      <c r="A118" s="62"/>
      <c r="B118" s="59"/>
      <c r="C118" s="60"/>
      <c r="D118" s="59"/>
      <c r="E118" s="100"/>
      <c r="F118" s="100"/>
    </row>
    <row r="119" spans="1:6">
      <c r="A119" s="62"/>
      <c r="B119" s="59"/>
      <c r="C119" s="60"/>
      <c r="D119" s="59"/>
      <c r="E119" s="100"/>
      <c r="F119" s="100"/>
    </row>
    <row r="120" spans="1:6">
      <c r="A120" s="62"/>
      <c r="B120" s="59"/>
      <c r="C120" s="60"/>
      <c r="D120" s="59"/>
      <c r="E120" s="100"/>
      <c r="F120" s="100"/>
    </row>
    <row r="121" spans="1:6">
      <c r="A121" s="62"/>
      <c r="B121" s="59"/>
      <c r="C121" s="60"/>
      <c r="D121" s="59"/>
      <c r="E121" s="100"/>
      <c r="F121" s="100"/>
    </row>
    <row r="122" spans="1:6">
      <c r="A122" s="62"/>
      <c r="B122" s="59"/>
      <c r="C122" s="60"/>
      <c r="D122" s="59"/>
      <c r="E122" s="100"/>
      <c r="F122" s="100"/>
    </row>
    <row r="123" spans="1:6">
      <c r="A123" s="62"/>
      <c r="B123" s="59"/>
      <c r="C123" s="60"/>
      <c r="D123" s="59"/>
      <c r="E123" s="100"/>
      <c r="F123" s="100"/>
    </row>
    <row r="124" spans="1:6">
      <c r="A124" s="62"/>
      <c r="B124" s="59"/>
      <c r="C124" s="60"/>
      <c r="D124" s="59"/>
      <c r="E124" s="100"/>
      <c r="F124" s="100"/>
    </row>
    <row r="125" spans="1:6">
      <c r="A125" s="62"/>
      <c r="B125" s="59"/>
      <c r="C125" s="60"/>
      <c r="D125" s="59"/>
      <c r="E125" s="100"/>
      <c r="F125" s="100"/>
    </row>
    <row r="126" spans="1:6">
      <c r="A126" s="62"/>
      <c r="B126" s="59"/>
      <c r="C126" s="60"/>
      <c r="D126" s="59"/>
      <c r="E126" s="100"/>
      <c r="F126" s="100"/>
    </row>
    <row r="127" spans="1:6">
      <c r="A127" s="62"/>
      <c r="B127" s="59"/>
      <c r="C127" s="60"/>
      <c r="D127" s="59"/>
      <c r="E127" s="100"/>
      <c r="F127" s="100"/>
    </row>
    <row r="128" spans="1:6">
      <c r="A128" s="62"/>
      <c r="B128" s="59"/>
      <c r="C128" s="60"/>
      <c r="D128" s="59"/>
      <c r="E128" s="100"/>
      <c r="F128" s="100"/>
    </row>
    <row r="129" spans="1:6">
      <c r="A129" s="62"/>
      <c r="B129" s="59"/>
      <c r="C129" s="60"/>
      <c r="D129" s="59"/>
      <c r="E129" s="100"/>
      <c r="F129" s="100"/>
    </row>
    <row r="130" spans="1:6">
      <c r="A130" s="62"/>
      <c r="B130" s="59"/>
      <c r="C130" s="60"/>
      <c r="D130" s="59"/>
      <c r="E130" s="100"/>
      <c r="F130" s="100"/>
    </row>
    <row r="131" spans="1:6">
      <c r="A131" s="62"/>
      <c r="B131" s="59"/>
      <c r="C131" s="60"/>
      <c r="D131" s="59"/>
      <c r="E131" s="100"/>
      <c r="F131" s="100"/>
    </row>
    <row r="132" spans="1:6">
      <c r="A132" s="62"/>
      <c r="B132" s="59"/>
      <c r="C132" s="60"/>
      <c r="D132" s="59"/>
      <c r="E132" s="100"/>
      <c r="F132" s="100"/>
    </row>
    <row r="133" spans="1:6">
      <c r="A133" s="62"/>
      <c r="B133" s="59"/>
      <c r="C133" s="60"/>
      <c r="D133" s="59"/>
      <c r="E133" s="100"/>
      <c r="F133" s="100"/>
    </row>
    <row r="134" spans="1:6">
      <c r="A134" s="62"/>
      <c r="B134" s="59"/>
      <c r="C134" s="60"/>
      <c r="D134" s="59"/>
      <c r="E134" s="100"/>
      <c r="F134" s="100"/>
    </row>
    <row r="135" spans="1:6">
      <c r="A135" s="62"/>
      <c r="B135" s="59"/>
      <c r="C135" s="60"/>
      <c r="D135" s="59"/>
      <c r="E135" s="100"/>
      <c r="F135" s="100"/>
    </row>
    <row r="136" spans="1:6">
      <c r="A136" s="62"/>
      <c r="B136" s="59"/>
      <c r="C136" s="60"/>
      <c r="D136" s="59"/>
      <c r="E136" s="100"/>
      <c r="F136" s="100"/>
    </row>
    <row r="137" spans="1:6">
      <c r="A137" s="62"/>
      <c r="B137" s="59"/>
      <c r="C137" s="60"/>
      <c r="D137" s="59"/>
      <c r="E137" s="100"/>
      <c r="F137" s="100"/>
    </row>
    <row r="138" spans="1:6">
      <c r="A138" s="62"/>
      <c r="B138" s="59"/>
      <c r="C138" s="60"/>
      <c r="D138" s="59"/>
      <c r="E138" s="100"/>
      <c r="F138" s="100"/>
    </row>
    <row r="139" spans="1:6">
      <c r="A139" s="62"/>
      <c r="B139" s="59"/>
      <c r="C139" s="60"/>
      <c r="D139" s="59"/>
      <c r="E139" s="100"/>
      <c r="F139" s="100"/>
    </row>
    <row r="140" spans="1:6">
      <c r="A140" s="62"/>
      <c r="B140" s="59"/>
      <c r="C140" s="60"/>
      <c r="D140" s="59"/>
      <c r="E140" s="100"/>
      <c r="F140" s="100"/>
    </row>
    <row r="141" spans="1:6">
      <c r="A141" s="62"/>
      <c r="B141" s="59"/>
      <c r="C141" s="60"/>
      <c r="D141" s="59"/>
      <c r="E141" s="100"/>
      <c r="F141" s="100"/>
    </row>
    <row r="142" spans="1:6">
      <c r="A142" s="62"/>
      <c r="B142" s="59"/>
      <c r="C142" s="60"/>
      <c r="D142" s="59"/>
      <c r="E142" s="100"/>
      <c r="F142" s="100"/>
    </row>
    <row r="143" spans="1:6">
      <c r="A143" s="62"/>
      <c r="B143" s="59"/>
      <c r="C143" s="60"/>
      <c r="D143" s="59"/>
      <c r="E143" s="100"/>
      <c r="F143" s="100"/>
    </row>
    <row r="144" spans="1:6">
      <c r="A144" s="62"/>
      <c r="B144" s="59"/>
      <c r="C144" s="60"/>
      <c r="D144" s="59"/>
      <c r="E144" s="100"/>
      <c r="F144" s="100"/>
    </row>
    <row r="145" spans="1:7">
      <c r="A145" s="62"/>
      <c r="B145" s="59"/>
      <c r="C145" s="60"/>
      <c r="D145" s="59"/>
      <c r="E145" s="100"/>
      <c r="F145" s="100"/>
    </row>
    <row r="146" spans="1:7">
      <c r="A146" s="62"/>
      <c r="B146" s="59"/>
      <c r="C146" s="60"/>
      <c r="D146" s="59"/>
      <c r="E146" s="100"/>
      <c r="F146" s="100"/>
    </row>
    <row r="147" spans="1:7">
      <c r="A147" s="62"/>
      <c r="B147" s="59"/>
      <c r="C147" s="60"/>
      <c r="D147" s="59"/>
      <c r="E147" s="100"/>
      <c r="F147" s="100"/>
      <c r="G147" s="55"/>
    </row>
    <row r="148" spans="1:7">
      <c r="A148" s="62"/>
      <c r="B148" s="59"/>
      <c r="C148" s="60"/>
      <c r="D148" s="59"/>
      <c r="E148" s="100"/>
      <c r="F148" s="100"/>
      <c r="G148" s="55"/>
    </row>
    <row r="149" spans="1:7">
      <c r="A149" s="62"/>
      <c r="B149" s="59"/>
      <c r="C149" s="60"/>
      <c r="D149" s="59"/>
      <c r="E149" s="100"/>
      <c r="F149" s="100"/>
      <c r="G149" s="55"/>
    </row>
    <row r="150" spans="1:7">
      <c r="A150" s="62"/>
      <c r="B150" s="59"/>
      <c r="C150" s="60"/>
      <c r="D150" s="59"/>
      <c r="E150" s="100"/>
      <c r="F150" s="100"/>
      <c r="G150" s="55"/>
    </row>
    <row r="151" spans="1:7">
      <c r="A151" s="62"/>
      <c r="B151" s="59"/>
      <c r="C151" s="60"/>
      <c r="D151" s="59"/>
      <c r="E151" s="100"/>
      <c r="F151" s="100"/>
      <c r="G151" s="55"/>
    </row>
    <row r="152" spans="1:7">
      <c r="A152" s="62"/>
      <c r="B152" s="59"/>
      <c r="C152" s="60"/>
      <c r="D152" s="59"/>
      <c r="E152" s="100"/>
      <c r="F152" s="100"/>
      <c r="G152" s="55"/>
    </row>
    <row r="153" spans="1:7">
      <c r="A153" s="62"/>
      <c r="B153" s="59"/>
      <c r="C153" s="60"/>
      <c r="D153" s="59"/>
      <c r="E153" s="100"/>
      <c r="F153" s="100"/>
      <c r="G153" s="55"/>
    </row>
    <row r="154" spans="1:7">
      <c r="A154" s="62"/>
      <c r="B154" s="59"/>
      <c r="C154" s="60"/>
      <c r="D154" s="59"/>
      <c r="E154" s="100"/>
      <c r="F154" s="100"/>
      <c r="G154" s="55"/>
    </row>
    <row r="155" spans="1:7">
      <c r="A155" s="62"/>
      <c r="B155" s="59"/>
      <c r="C155" s="60"/>
      <c r="D155" s="59"/>
      <c r="E155" s="100"/>
      <c r="F155" s="100"/>
      <c r="G155" s="55"/>
    </row>
    <row r="156" spans="1:7">
      <c r="A156" s="62"/>
      <c r="B156" s="59"/>
      <c r="C156" s="60"/>
      <c r="D156" s="59"/>
      <c r="E156" s="100"/>
      <c r="F156" s="100"/>
      <c r="G156" s="55"/>
    </row>
    <row r="157" spans="1:7">
      <c r="A157" s="62"/>
      <c r="B157" s="59"/>
      <c r="C157" s="60"/>
      <c r="D157" s="59"/>
      <c r="E157" s="100"/>
      <c r="F157" s="100"/>
      <c r="G157" s="55"/>
    </row>
    <row r="158" spans="1:7">
      <c r="A158" s="62"/>
      <c r="B158" s="61"/>
      <c r="C158" s="60"/>
      <c r="D158" s="59"/>
      <c r="E158" s="100"/>
      <c r="F158" s="100"/>
    </row>
    <row r="159" spans="1:7">
      <c r="A159" s="62"/>
      <c r="B159" s="59"/>
      <c r="C159" s="60"/>
      <c r="D159" s="59"/>
      <c r="E159" s="100"/>
      <c r="F159" s="100"/>
    </row>
    <row r="160" spans="1:7">
      <c r="A160" s="62"/>
      <c r="B160" s="59"/>
      <c r="C160" s="60"/>
      <c r="D160" s="59"/>
      <c r="E160" s="100"/>
      <c r="F160" s="100"/>
    </row>
    <row r="161" spans="1:6">
      <c r="A161" s="62"/>
      <c r="B161" s="59"/>
      <c r="C161" s="60"/>
      <c r="D161" s="59"/>
      <c r="E161" s="100"/>
      <c r="F161" s="100"/>
    </row>
    <row r="162" spans="1:6">
      <c r="A162" s="62"/>
      <c r="B162" s="59"/>
      <c r="C162" s="60"/>
      <c r="D162" s="59"/>
      <c r="E162" s="100"/>
      <c r="F162" s="100"/>
    </row>
    <row r="163" spans="1:6">
      <c r="A163" s="62"/>
      <c r="B163" s="59"/>
      <c r="C163" s="60"/>
      <c r="D163" s="59"/>
      <c r="E163" s="100"/>
      <c r="F163" s="100"/>
    </row>
    <row r="164" spans="1:6">
      <c r="A164" s="62"/>
      <c r="B164" s="59"/>
      <c r="C164" s="60"/>
      <c r="D164" s="59"/>
      <c r="E164" s="100"/>
      <c r="F164" s="100"/>
    </row>
    <row r="165" spans="1:6">
      <c r="A165" s="62"/>
      <c r="B165" s="59"/>
      <c r="C165" s="60"/>
      <c r="D165" s="59"/>
      <c r="E165" s="100"/>
      <c r="F165" s="100"/>
    </row>
    <row r="166" spans="1:6">
      <c r="A166" s="62"/>
      <c r="B166" s="59"/>
      <c r="C166" s="60"/>
      <c r="D166" s="59"/>
      <c r="E166" s="100"/>
      <c r="F166" s="100"/>
    </row>
    <row r="167" spans="1:6">
      <c r="A167" s="62"/>
      <c r="B167" s="59"/>
      <c r="C167" s="60"/>
      <c r="D167" s="59"/>
      <c r="E167" s="100"/>
      <c r="F167" s="100"/>
    </row>
    <row r="168" spans="1:6">
      <c r="A168" s="62"/>
      <c r="B168" s="59"/>
      <c r="C168" s="60"/>
      <c r="D168" s="59"/>
      <c r="E168" s="100"/>
      <c r="F168" s="100"/>
    </row>
    <row r="169" spans="1:6">
      <c r="A169" s="62"/>
      <c r="B169" s="59"/>
      <c r="C169" s="60"/>
      <c r="D169" s="59"/>
      <c r="E169" s="100"/>
      <c r="F169" s="100"/>
    </row>
    <row r="170" spans="1:6">
      <c r="A170" s="62"/>
      <c r="B170" s="59"/>
      <c r="C170" s="60"/>
      <c r="D170" s="59"/>
      <c r="E170" s="100"/>
      <c r="F170" s="100"/>
    </row>
    <row r="171" spans="1:6">
      <c r="A171" s="62"/>
      <c r="B171" s="59"/>
      <c r="C171" s="60"/>
      <c r="D171" s="59"/>
      <c r="E171" s="100"/>
      <c r="F171" s="100"/>
    </row>
    <row r="172" spans="1:6">
      <c r="A172" s="62"/>
      <c r="B172" s="59"/>
      <c r="C172" s="60"/>
      <c r="D172" s="59"/>
      <c r="E172" s="100"/>
      <c r="F172" s="100"/>
    </row>
    <row r="173" spans="1:6">
      <c r="A173" s="62"/>
      <c r="B173" s="59"/>
      <c r="C173" s="60"/>
      <c r="D173" s="59"/>
      <c r="E173" s="100"/>
      <c r="F173" s="100"/>
    </row>
    <row r="174" spans="1:6">
      <c r="A174" s="62"/>
      <c r="B174" s="59"/>
      <c r="C174" s="60"/>
      <c r="D174" s="59"/>
      <c r="E174" s="100"/>
      <c r="F174" s="100"/>
    </row>
    <row r="175" spans="1:6">
      <c r="A175" s="62"/>
      <c r="B175" s="59"/>
      <c r="C175" s="60"/>
      <c r="D175" s="59"/>
      <c r="E175" s="100"/>
      <c r="F175" s="100"/>
    </row>
    <row r="176" spans="1:6">
      <c r="A176" s="62"/>
      <c r="B176" s="59"/>
      <c r="C176" s="60"/>
      <c r="D176" s="59"/>
      <c r="E176" s="100"/>
      <c r="F176" s="100"/>
    </row>
    <row r="177" spans="1:6">
      <c r="A177" s="62"/>
      <c r="B177" s="59"/>
      <c r="C177" s="60"/>
      <c r="D177" s="59"/>
      <c r="E177" s="100"/>
      <c r="F177" s="100"/>
    </row>
    <row r="178" spans="1:6">
      <c r="A178" s="62"/>
      <c r="B178" s="59"/>
      <c r="C178" s="60"/>
      <c r="D178" s="59"/>
      <c r="E178" s="100"/>
      <c r="F178" s="100"/>
    </row>
    <row r="179" spans="1:6">
      <c r="A179" s="62"/>
      <c r="B179" s="59"/>
      <c r="C179" s="60"/>
      <c r="D179" s="59"/>
      <c r="E179" s="100"/>
      <c r="F179" s="100"/>
    </row>
    <row r="180" spans="1:6">
      <c r="A180" s="62"/>
      <c r="B180" s="59"/>
      <c r="C180" s="60"/>
      <c r="D180" s="59"/>
      <c r="E180" s="100"/>
      <c r="F180" s="100"/>
    </row>
    <row r="181" spans="1:6">
      <c r="A181" s="62"/>
      <c r="B181" s="59"/>
      <c r="C181" s="60"/>
      <c r="D181" s="59"/>
      <c r="E181" s="100"/>
      <c r="F181" s="100"/>
    </row>
    <row r="182" spans="1:6">
      <c r="A182" s="62"/>
      <c r="B182" s="59"/>
      <c r="C182" s="60"/>
      <c r="D182" s="59"/>
      <c r="E182" s="100"/>
      <c r="F182" s="100"/>
    </row>
    <row r="183" spans="1:6">
      <c r="A183" s="62"/>
      <c r="B183" s="59"/>
      <c r="C183" s="60"/>
      <c r="D183" s="59"/>
      <c r="E183" s="100"/>
      <c r="F183" s="100"/>
    </row>
    <row r="184" spans="1:6">
      <c r="A184" s="62"/>
      <c r="B184" s="59"/>
      <c r="C184" s="60"/>
      <c r="D184" s="59"/>
      <c r="E184" s="100"/>
      <c r="F184" s="100"/>
    </row>
    <row r="185" spans="1:6">
      <c r="A185" s="62"/>
      <c r="B185" s="59"/>
      <c r="C185" s="60"/>
      <c r="D185" s="59"/>
      <c r="E185" s="100"/>
      <c r="F185" s="100"/>
    </row>
    <row r="186" spans="1:6">
      <c r="A186" s="62"/>
      <c r="B186" s="59"/>
      <c r="C186" s="60"/>
      <c r="D186" s="59"/>
      <c r="E186" s="100"/>
      <c r="F186" s="100"/>
    </row>
    <row r="187" spans="1:6">
      <c r="A187" s="62"/>
      <c r="B187" s="59"/>
      <c r="C187" s="60"/>
      <c r="D187" s="59"/>
      <c r="E187" s="100"/>
      <c r="F187" s="100"/>
    </row>
    <row r="188" spans="1:6">
      <c r="A188" s="62"/>
      <c r="B188" s="59"/>
      <c r="C188" s="60"/>
      <c r="D188" s="59"/>
      <c r="E188" s="100"/>
      <c r="F188" s="100"/>
    </row>
    <row r="189" spans="1:6">
      <c r="A189" s="62"/>
      <c r="B189" s="59"/>
      <c r="C189" s="60"/>
      <c r="D189" s="59"/>
      <c r="E189" s="100"/>
      <c r="F189" s="100"/>
    </row>
    <row r="190" spans="1:6">
      <c r="A190" s="62"/>
      <c r="B190" s="59"/>
      <c r="C190" s="60"/>
      <c r="D190" s="59"/>
      <c r="E190" s="100"/>
      <c r="F190" s="100"/>
    </row>
    <row r="191" spans="1:6">
      <c r="A191" s="62"/>
      <c r="B191" s="59"/>
      <c r="C191" s="60"/>
      <c r="D191" s="59"/>
      <c r="E191" s="100"/>
      <c r="F191" s="100"/>
    </row>
    <row r="192" spans="1:6">
      <c r="A192" s="62"/>
      <c r="B192" s="59"/>
      <c r="C192" s="60"/>
      <c r="D192" s="59"/>
      <c r="E192" s="100"/>
      <c r="F192" s="100"/>
    </row>
    <row r="193" spans="1:6">
      <c r="A193" s="62"/>
      <c r="B193" s="59"/>
      <c r="C193" s="60"/>
      <c r="D193" s="59"/>
      <c r="E193" s="100"/>
      <c r="F193" s="100"/>
    </row>
    <row r="194" spans="1:6">
      <c r="A194" s="62"/>
      <c r="B194" s="59"/>
      <c r="C194" s="60"/>
      <c r="D194" s="59"/>
      <c r="E194" s="100"/>
      <c r="F194" s="100"/>
    </row>
    <row r="195" spans="1:6">
      <c r="A195" s="62"/>
      <c r="B195" s="59"/>
      <c r="C195" s="60"/>
      <c r="D195" s="59"/>
      <c r="E195" s="100"/>
      <c r="F195" s="100"/>
    </row>
    <row r="196" spans="1:6">
      <c r="A196" s="62"/>
      <c r="B196" s="59"/>
      <c r="C196" s="60"/>
      <c r="D196" s="59"/>
      <c r="E196" s="100"/>
      <c r="F196" s="100"/>
    </row>
    <row r="197" spans="1:6">
      <c r="A197" s="62"/>
      <c r="B197" s="59"/>
      <c r="C197" s="60"/>
      <c r="D197" s="59"/>
      <c r="E197" s="100"/>
      <c r="F197" s="100"/>
    </row>
    <row r="198" spans="1:6">
      <c r="A198" s="62"/>
      <c r="B198" s="59"/>
      <c r="C198" s="60"/>
      <c r="D198" s="59"/>
      <c r="E198" s="100"/>
      <c r="F198" s="100"/>
    </row>
  </sheetData>
  <mergeCells count="3">
    <mergeCell ref="A1:D1"/>
    <mergeCell ref="E1:F1"/>
    <mergeCell ref="H1:H3"/>
  </mergeCells>
  <phoneticPr fontId="6" type="noConversion"/>
  <printOptions horizontalCentered="1" verticalCentered="1"/>
  <pageMargins left="0.5" right="0.5" top="1" bottom="1" header="0.5" footer="0.5"/>
  <pageSetup paperSize="9" scale="69" fitToHeight="3" orientation="portrait" horizontalDpi="300" verticalDpi="300"/>
  <extLst>
    <ext xmlns:x14="http://schemas.microsoft.com/office/spreadsheetml/2009/9/main" uri="{CCE6A557-97BC-4b89-ADB6-D9C93CAAB3DF}">
      <x14:dataValidations xmlns:xm="http://schemas.microsoft.com/office/excel/2006/main" xWindow="889" yWindow="310" count="1">
        <x14:dataValidation type="list" allowBlank="1" showInputMessage="1" showErrorMessage="1" errorTitle="You must choose from the list." promptTitle="Choose..." prompt="Select a category of expenses.">
          <x14:formula1>
            <xm:f>'START HERE'!$E$8:$E$27</xm:f>
          </x14:formula1>
          <xm:sqref>F10 F15:F16 F21:F24 F29:F31 F33:F37 F40:F45 F48 F53:F1999 F12:F13 F18:F19 F4:F8</xm:sqref>
        </x14:dataValidation>
      </x14:dataValidations>
    </ex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3"/>
  <sheetViews>
    <sheetView workbookViewId="0"/>
  </sheetViews>
  <sheetFormatPr baseColWidth="10" defaultColWidth="9.1640625" defaultRowHeight="12.75" customHeight="1" x14ac:dyDescent="0"/>
  <cols>
    <col min="1" max="6" width="9.1640625" customWidth="1"/>
  </cols>
  <sheetData>
    <row r="1" spans="1:1" ht="15">
      <c r="A1" s="2" t="s">
        <v>19</v>
      </c>
    </row>
    <row r="2" spans="1:1" ht="12">
      <c r="A2" s="3" t="str">
        <f>HYPERLINK("http://www.vertex42.com/ExcelTemplates/business-budget.html","http://www.vertex42.com/ExcelTemplates/business-budget.html")</f>
        <v>http://www.vertex42.com/ExcelTemplates/business-budget.html</v>
      </c>
    </row>
    <row r="3" spans="1:1" ht="12">
      <c r="A3" s="1" t="s">
        <v>3</v>
      </c>
    </row>
  </sheetData>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S53"/>
  <sheetViews>
    <sheetView showGridLines="0" workbookViewId="0">
      <pane xSplit="2" ySplit="1" topLeftCell="C2" activePane="bottomRight" state="frozen"/>
      <selection pane="topRight" activeCell="D1" sqref="D1"/>
      <selection pane="bottomLeft" activeCell="A2" sqref="A2"/>
      <selection pane="bottomRight" sqref="A1:E1"/>
    </sheetView>
  </sheetViews>
  <sheetFormatPr baseColWidth="10" defaultColWidth="9.1640625" defaultRowHeight="15" x14ac:dyDescent="0"/>
  <cols>
    <col min="1" max="1" width="4" style="9" customWidth="1"/>
    <col min="2" max="2" width="28.83203125" style="9" customWidth="1"/>
    <col min="3" max="14" width="9.6640625" style="9" customWidth="1"/>
    <col min="15" max="15" width="10.6640625" style="9" customWidth="1"/>
    <col min="16" max="16" width="3.83203125" style="9" customWidth="1"/>
    <col min="17" max="17" width="41.6640625" style="9" customWidth="1"/>
    <col min="18" max="18" width="9.1640625" style="9" customWidth="1"/>
    <col min="19" max="16384" width="9.1640625" style="9"/>
  </cols>
  <sheetData>
    <row r="1" spans="1:19" ht="48">
      <c r="A1" s="144" t="str">
        <f>('START HERE'!$B$5)</f>
        <v>Joy Morin Piano Studio</v>
      </c>
      <c r="B1" s="144"/>
      <c r="C1" s="144"/>
      <c r="D1" s="144"/>
      <c r="E1" s="144"/>
      <c r="L1" s="139" t="str">
        <f>('START HERE'!E5) &amp; " Income Statement"</f>
        <v>2017 Income Statement</v>
      </c>
      <c r="M1" s="139"/>
      <c r="N1" s="139"/>
      <c r="O1" s="139"/>
      <c r="Q1" s="63" t="s">
        <v>51</v>
      </c>
    </row>
    <row r="2" spans="1:19" ht="16">
      <c r="I2" s="22"/>
      <c r="O2" s="23"/>
    </row>
    <row r="3" spans="1:19" s="38" customFormat="1" ht="17">
      <c r="A3" s="141" t="s">
        <v>4</v>
      </c>
      <c r="B3" s="141"/>
      <c r="C3" s="37" t="s">
        <v>22</v>
      </c>
      <c r="D3" s="37" t="s">
        <v>2</v>
      </c>
      <c r="E3" s="37" t="s">
        <v>20</v>
      </c>
      <c r="F3" s="37" t="s">
        <v>1</v>
      </c>
      <c r="G3" s="37" t="s">
        <v>25</v>
      </c>
      <c r="H3" s="37" t="s">
        <v>6</v>
      </c>
      <c r="I3" s="37" t="s">
        <v>5</v>
      </c>
      <c r="J3" s="37" t="s">
        <v>8</v>
      </c>
      <c r="K3" s="37" t="s">
        <v>12</v>
      </c>
      <c r="L3" s="37" t="s">
        <v>0</v>
      </c>
      <c r="M3" s="37" t="s">
        <v>27</v>
      </c>
      <c r="N3" s="37" t="s">
        <v>17</v>
      </c>
      <c r="O3" s="37" t="s">
        <v>18</v>
      </c>
    </row>
    <row r="4" spans="1:19">
      <c r="A4" s="24" t="s">
        <v>29</v>
      </c>
      <c r="B4" s="24"/>
      <c r="C4" s="25"/>
      <c r="D4" s="25"/>
      <c r="E4" s="25"/>
      <c r="F4" s="25"/>
      <c r="G4" s="25"/>
      <c r="H4" s="25"/>
      <c r="I4" s="25"/>
      <c r="J4" s="25"/>
      <c r="K4" s="25"/>
      <c r="L4" s="25"/>
      <c r="M4" s="25"/>
      <c r="N4" s="25"/>
      <c r="O4" s="26"/>
      <c r="Q4" s="27"/>
      <c r="R4" s="27"/>
      <c r="S4" s="27"/>
    </row>
    <row r="5" spans="1:19">
      <c r="B5" s="28" t="str">
        <f>IF(ISBLANK('START HERE'!$B8), "", 'START HERE'!$B8)</f>
        <v>Music Studio Tuition</v>
      </c>
      <c r="C5" s="107">
        <f>SUMPRODUCT((JAN!$C$6:$C$1979)*(JAN!$F$6:$F$1979=$B5))</f>
        <v>150</v>
      </c>
      <c r="D5" s="107">
        <f>SUMPRODUCT((FEB!$C$6:$C$1982)*(FEB!$F$6:$F$1982=$B5))</f>
        <v>300</v>
      </c>
      <c r="E5" s="107">
        <f>SUMPRODUCT((MAR!$C$6:$C$1995)*(MAR!$F$6:$F$1995=$B5))</f>
        <v>0</v>
      </c>
      <c r="F5" s="107">
        <f>SUMPRODUCT((APR!$C$6:$C$1898)*(APR!$F$6:$F$1898=$B5))</f>
        <v>0</v>
      </c>
      <c r="G5" s="107">
        <f>SUMPRODUCT((MAY!$C$6:$C$1919)*(MAY!$F$6:$F$1919=$B5))</f>
        <v>0</v>
      </c>
      <c r="H5" s="107">
        <f>SUMPRODUCT((JUN!$C$6:$C$1899)*(JUN!$F$6:$F$1899=$B5))</f>
        <v>0</v>
      </c>
      <c r="I5" s="107">
        <f>SUMPRODUCT((JUL!$C$6:$C$1920)*(JUL!$F$6:$F$1920=$B5))</f>
        <v>0</v>
      </c>
      <c r="J5" s="107">
        <f>SUMPRODUCT((AUG!$C$6:$C$1929)*(AUG!$F$6:$F$1929=$B5))</f>
        <v>0</v>
      </c>
      <c r="K5" s="107">
        <f>SUMPRODUCT((SEP!$C$6:$C$1919)*(SEP!$F$6:$F$1919=$B5))</f>
        <v>0</v>
      </c>
      <c r="L5" s="107">
        <f>SUMPRODUCT((OCT!$C$6:$C$1977)*(OCT!$F$6:$F$1977=$B5))</f>
        <v>0</v>
      </c>
      <c r="M5" s="107">
        <f>SUMPRODUCT((NOV!$C$6:$C$1976)*(NOV!$F$6:$F$1976=$B5))</f>
        <v>0</v>
      </c>
      <c r="N5" s="107">
        <f>SUMPRODUCT((DEC!$C$6:$C$1973)*(DEC!$F$6:$F$1973=$B5))</f>
        <v>0</v>
      </c>
      <c r="O5" s="108">
        <f t="shared" ref="O5:O12" si="0">SUM(C5:N5)</f>
        <v>450</v>
      </c>
      <c r="R5" s="27"/>
      <c r="S5" s="27"/>
    </row>
    <row r="6" spans="1:19">
      <c r="B6" s="28" t="str">
        <f>IF(ISBLANK('START HERE'!$B9), "", 'START HERE'!$B9)</f>
        <v>Summer Camps</v>
      </c>
      <c r="C6" s="107">
        <f>SUMPRODUCT((JAN!$C$6:$C$1979)*(JAN!$F$6:$F$1979=$B6))</f>
        <v>0</v>
      </c>
      <c r="D6" s="107">
        <f>SUMPRODUCT((FEB!$C$6:$C$1982)*(FEB!$F$6:$F$1982=$B6))</f>
        <v>0</v>
      </c>
      <c r="E6" s="107">
        <f>SUMPRODUCT((MAR!$C$6:$C$1995)*(MAR!$F$6:$F$1995=$B6))</f>
        <v>0</v>
      </c>
      <c r="F6" s="107">
        <f>SUMPRODUCT((APR!$C$6:$C$1898)*(APR!$F$6:$F$1898=$B6))</f>
        <v>0</v>
      </c>
      <c r="G6" s="107">
        <f>SUMPRODUCT((MAY!$C$6:$C$1919)*(MAY!$F$6:$F$1919=$B6))</f>
        <v>0</v>
      </c>
      <c r="H6" s="107">
        <f>SUMPRODUCT((JUN!$C$6:$C$1899)*(JUN!$F$6:$F$1899=$B6))</f>
        <v>0</v>
      </c>
      <c r="I6" s="107">
        <f>SUMPRODUCT((JUL!$C$6:$C$1920)*(JUL!$F$6:$F$1920=$B6))</f>
        <v>0</v>
      </c>
      <c r="J6" s="107">
        <f>SUMPRODUCT((AUG!$C$6:$C$1929)*(AUG!$F$6:$F$1929=$B6))</f>
        <v>0</v>
      </c>
      <c r="K6" s="107">
        <f>SUMPRODUCT((SEP!$C$6:$C$1919)*(SEP!$F$6:$F$1919=$B6))</f>
        <v>0</v>
      </c>
      <c r="L6" s="107">
        <f>SUMPRODUCT((OCT!$C$6:$C$1977)*(OCT!$F$6:$F$1977=$B6))</f>
        <v>0</v>
      </c>
      <c r="M6" s="107">
        <f>SUMPRODUCT((NOV!$C$6:$C$1976)*(NOV!$F$6:$F$1976=$B6))</f>
        <v>0</v>
      </c>
      <c r="N6" s="107">
        <f>SUMPRODUCT((DEC!$C$6:$C$1973)*(DEC!$F$6:$F$1973=$B6))</f>
        <v>0</v>
      </c>
      <c r="O6" s="108">
        <f t="shared" si="0"/>
        <v>0</v>
      </c>
      <c r="R6" s="27"/>
      <c r="S6" s="27"/>
    </row>
    <row r="7" spans="1:19">
      <c r="B7" s="28" t="str">
        <f>IF(ISBLANK('START HERE'!$B10), "", 'START HERE'!$B10)</f>
        <v>Freelance Pianist</v>
      </c>
      <c r="C7" s="107">
        <f>SUMPRODUCT((JAN!$C$6:$C$1979)*(JAN!$F$6:$F$1979=$B7))</f>
        <v>0</v>
      </c>
      <c r="D7" s="107">
        <f>SUMPRODUCT((FEB!$C$6:$C$1982)*(FEB!$F$6:$F$1982=$B7))</f>
        <v>0</v>
      </c>
      <c r="E7" s="107">
        <f>SUMPRODUCT((MAR!$C$6:$C$1995)*(MAR!$F$6:$F$1995=$B7))</f>
        <v>0</v>
      </c>
      <c r="F7" s="107">
        <f>SUMPRODUCT((APR!$C$6:$C$1898)*(APR!$F$6:$F$1898=$B7))</f>
        <v>0</v>
      </c>
      <c r="G7" s="107">
        <f>SUMPRODUCT((MAY!$C$6:$C$1919)*(MAY!$F$6:$F$1919=$B7))</f>
        <v>0</v>
      </c>
      <c r="H7" s="107">
        <f>SUMPRODUCT((JUN!$C$6:$C$1899)*(JUN!$F$6:$F$1899=$B7))</f>
        <v>0</v>
      </c>
      <c r="I7" s="107">
        <f>SUMPRODUCT((JUL!$C$6:$C$1920)*(JUL!$F$6:$F$1920=$B7))</f>
        <v>0</v>
      </c>
      <c r="J7" s="107">
        <f>SUMPRODUCT((AUG!$C$6:$C$1929)*(AUG!$F$6:$F$1929=$B7))</f>
        <v>0</v>
      </c>
      <c r="K7" s="107">
        <f>SUMPRODUCT((SEP!$C$6:$C$1919)*(SEP!$F$6:$F$1919=$B7))</f>
        <v>0</v>
      </c>
      <c r="L7" s="107">
        <f>SUMPRODUCT((OCT!$C$6:$C$1977)*(OCT!$F$6:$F$1977=$B7))</f>
        <v>0</v>
      </c>
      <c r="M7" s="107">
        <f>SUMPRODUCT((NOV!$C$6:$C$1976)*(NOV!$F$6:$F$1976=$B7))</f>
        <v>0</v>
      </c>
      <c r="N7" s="107">
        <f>SUMPRODUCT((DEC!$C$6:$C$1973)*(DEC!$F$6:$F$1973=$B7))</f>
        <v>0</v>
      </c>
      <c r="O7" s="108">
        <f t="shared" si="0"/>
        <v>0</v>
      </c>
      <c r="R7" s="27"/>
      <c r="S7" s="27"/>
    </row>
    <row r="8" spans="1:19">
      <c r="B8" s="28" t="str">
        <f>IF(ISBLANK('START HERE'!$B11), "", 'START HERE'!$B11)</f>
        <v>Piano Teacher Institute</v>
      </c>
      <c r="C8" s="107">
        <f>SUMPRODUCT((JAN!$C$6:$C$1979)*(JAN!$F$6:$F$1979=$B8))</f>
        <v>0</v>
      </c>
      <c r="D8" s="107">
        <f>SUMPRODUCT((FEB!$C$6:$C$1982)*(FEB!$F$6:$F$1982=$B8))</f>
        <v>0</v>
      </c>
      <c r="E8" s="107">
        <f>SUMPRODUCT((MAR!$C$6:$C$1995)*(MAR!$F$6:$F$1995=$B8))</f>
        <v>0</v>
      </c>
      <c r="F8" s="107">
        <f>SUMPRODUCT((APR!$C$6:$C$1898)*(APR!$F$6:$F$1898=$B8))</f>
        <v>0</v>
      </c>
      <c r="G8" s="107">
        <f>SUMPRODUCT((MAY!$C$6:$C$1919)*(MAY!$F$6:$F$1919=$B8))</f>
        <v>0</v>
      </c>
      <c r="H8" s="107">
        <f>SUMPRODUCT((JUN!$C$6:$C$1899)*(JUN!$F$6:$F$1899=$B8))</f>
        <v>0</v>
      </c>
      <c r="I8" s="107">
        <f>SUMPRODUCT((JUL!$C$6:$C$1920)*(JUL!$F$6:$F$1920=$B8))</f>
        <v>0</v>
      </c>
      <c r="J8" s="107">
        <f>SUMPRODUCT((AUG!$C$6:$C$1929)*(AUG!$F$6:$F$1929=$B8))</f>
        <v>0</v>
      </c>
      <c r="K8" s="107">
        <f>SUMPRODUCT((SEP!$C$6:$C$1919)*(SEP!$F$6:$F$1919=$B8))</f>
        <v>0</v>
      </c>
      <c r="L8" s="107">
        <f>SUMPRODUCT((OCT!$C$6:$C$1977)*(OCT!$F$6:$F$1977=$B8))</f>
        <v>0</v>
      </c>
      <c r="M8" s="107">
        <f>SUMPRODUCT((NOV!$C$6:$C$1976)*(NOV!$F$6:$F$1976=$B8))</f>
        <v>0</v>
      </c>
      <c r="N8" s="107">
        <f>SUMPRODUCT((DEC!$C$6:$C$1973)*(DEC!$F$6:$F$1973=$B8))</f>
        <v>0</v>
      </c>
      <c r="O8" s="108">
        <f t="shared" si="0"/>
        <v>0</v>
      </c>
      <c r="R8" s="27"/>
      <c r="S8" s="27"/>
    </row>
    <row r="9" spans="1:19">
      <c r="B9" s="28" t="str">
        <f>IF(ISBLANK('START HERE'!$B12), "", 'START HERE'!$B12)</f>
        <v>Online Shop</v>
      </c>
      <c r="C9" s="107">
        <f>SUMPRODUCT((JAN!$C$6:$C$1979)*(JAN!$F$6:$F$1979=$B9))</f>
        <v>0</v>
      </c>
      <c r="D9" s="107">
        <f>SUMPRODUCT((FEB!$C$6:$C$1982)*(FEB!$F$6:$F$1982=$B9))</f>
        <v>0</v>
      </c>
      <c r="E9" s="107">
        <f>SUMPRODUCT((MAR!$C$6:$C$1995)*(MAR!$F$6:$F$1995=$B9))</f>
        <v>0</v>
      </c>
      <c r="F9" s="107">
        <f>SUMPRODUCT((APR!$C$6:$C$1898)*(APR!$F$6:$F$1898=$B9))</f>
        <v>0</v>
      </c>
      <c r="G9" s="107">
        <f>SUMPRODUCT((MAY!$C$6:$C$1919)*(MAY!$F$6:$F$1919=$B9))</f>
        <v>0</v>
      </c>
      <c r="H9" s="107">
        <f>SUMPRODUCT((JUN!$C$6:$C$1899)*(JUN!$F$6:$F$1899=$B9))</f>
        <v>0</v>
      </c>
      <c r="I9" s="107">
        <f>SUMPRODUCT((JUL!$C$6:$C$1920)*(JUL!$F$6:$F$1920=$B9))</f>
        <v>0</v>
      </c>
      <c r="J9" s="107">
        <f>SUMPRODUCT((AUG!$C$6:$C$1929)*(AUG!$F$6:$F$1929=$B9))</f>
        <v>0</v>
      </c>
      <c r="K9" s="107">
        <f>SUMPRODUCT((SEP!$C$6:$C$1919)*(SEP!$F$6:$F$1919=$B9))</f>
        <v>0</v>
      </c>
      <c r="L9" s="107">
        <f>SUMPRODUCT((OCT!$C$6:$C$1977)*(OCT!$F$6:$F$1977=$B9))</f>
        <v>0</v>
      </c>
      <c r="M9" s="107">
        <f>SUMPRODUCT((NOV!$C$6:$C$1976)*(NOV!$F$6:$F$1976=$B9))</f>
        <v>0</v>
      </c>
      <c r="N9" s="107">
        <f>SUMPRODUCT((DEC!$C$6:$C$1973)*(DEC!$F$6:$F$1973=$B9))</f>
        <v>0</v>
      </c>
      <c r="O9" s="108">
        <f t="shared" si="0"/>
        <v>0</v>
      </c>
      <c r="R9" s="27"/>
      <c r="S9" s="27"/>
    </row>
    <row r="10" spans="1:19">
      <c r="B10" s="28" t="str">
        <f>IF(ISBLANK('START HERE'!$B13), "", 'START HERE'!$B13)</f>
        <v>Website Donations</v>
      </c>
      <c r="C10" s="107">
        <f>SUMPRODUCT((JAN!$C$6:$C$1979)*(JAN!$F$6:$F$1979=$B10))</f>
        <v>0</v>
      </c>
      <c r="D10" s="107">
        <f>SUMPRODUCT((FEB!$C$6:$C$1982)*(FEB!$F$6:$F$1982=$B10))</f>
        <v>0</v>
      </c>
      <c r="E10" s="107">
        <f>SUMPRODUCT((MAR!$C$6:$C$1995)*(MAR!$F$6:$F$1995=$B10))</f>
        <v>0</v>
      </c>
      <c r="F10" s="107">
        <f>SUMPRODUCT((APR!$C$6:$C$1898)*(APR!$F$6:$F$1898=$B10))</f>
        <v>0</v>
      </c>
      <c r="G10" s="107">
        <f>SUMPRODUCT((MAY!$C$6:$C$1919)*(MAY!$F$6:$F$1919=$B10))</f>
        <v>0</v>
      </c>
      <c r="H10" s="107">
        <f>SUMPRODUCT((JUN!$C$6:$C$1899)*(JUN!$F$6:$F$1899=$B10))</f>
        <v>0</v>
      </c>
      <c r="I10" s="107">
        <f>SUMPRODUCT((JUL!$C$6:$C$1920)*(JUL!$F$6:$F$1920=$B10))</f>
        <v>0</v>
      </c>
      <c r="J10" s="107">
        <f>SUMPRODUCT((AUG!$C$6:$C$1929)*(AUG!$F$6:$F$1929=$B10))</f>
        <v>0</v>
      </c>
      <c r="K10" s="107">
        <f>SUMPRODUCT((SEP!$C$6:$C$1919)*(SEP!$F$6:$F$1919=$B10))</f>
        <v>0</v>
      </c>
      <c r="L10" s="107">
        <f>SUMPRODUCT((OCT!$C$6:$C$1977)*(OCT!$F$6:$F$1977=$B10))</f>
        <v>0</v>
      </c>
      <c r="M10" s="107">
        <f>SUMPRODUCT((NOV!$C$6:$C$1976)*(NOV!$F$6:$F$1976=$B10))</f>
        <v>0</v>
      </c>
      <c r="N10" s="107">
        <f>SUMPRODUCT((DEC!$C$6:$C$1973)*(DEC!$F$6:$F$1973=$B10))</f>
        <v>0</v>
      </c>
      <c r="O10" s="108">
        <f t="shared" si="0"/>
        <v>0</v>
      </c>
      <c r="R10" s="27"/>
      <c r="S10" s="27"/>
    </row>
    <row r="11" spans="1:19">
      <c r="B11" s="28" t="str">
        <f>IF(ISBLANK('START HERE'!$B14), "", 'START HERE'!$B14)</f>
        <v>Other</v>
      </c>
      <c r="C11" s="107">
        <f>SUMPRODUCT((JAN!$C$6:$C$1979)*(JAN!$F$6:$F$1979=$B11))</f>
        <v>200</v>
      </c>
      <c r="D11" s="107">
        <f>SUMPRODUCT((FEB!$C$6:$C$1982)*(FEB!$F$6:$F$1982=$B11))</f>
        <v>0</v>
      </c>
      <c r="E11" s="107">
        <f>SUMPRODUCT((MAR!$C$6:$C$1995)*(MAR!$F$6:$F$1995=$B11))</f>
        <v>0</v>
      </c>
      <c r="F11" s="107">
        <f>SUMPRODUCT((APR!$C$6:$C$1898)*(APR!$F$6:$F$1898=$B11))</f>
        <v>0</v>
      </c>
      <c r="G11" s="107">
        <f>SUMPRODUCT((MAY!$C$6:$C$1919)*(MAY!$F$6:$F$1919=$B11))</f>
        <v>0</v>
      </c>
      <c r="H11" s="107">
        <f>SUMPRODUCT((JUN!$C$6:$C$1899)*(JUN!$F$6:$F$1899=$B11))</f>
        <v>0</v>
      </c>
      <c r="I11" s="107">
        <f>SUMPRODUCT((JUL!$C$6:$C$1920)*(JUL!$F$6:$F$1920=$B11))</f>
        <v>0</v>
      </c>
      <c r="J11" s="107">
        <f>SUMPRODUCT((AUG!$C$6:$C$1929)*(AUG!$F$6:$F$1929=$B11))</f>
        <v>0</v>
      </c>
      <c r="K11" s="107">
        <f>SUMPRODUCT((SEP!$C$6:$C$1919)*(SEP!$F$6:$F$1919=$B11))</f>
        <v>0</v>
      </c>
      <c r="L11" s="107">
        <f>SUMPRODUCT((OCT!$C$6:$C$1977)*(OCT!$F$6:$F$1977=$B11))</f>
        <v>0</v>
      </c>
      <c r="M11" s="107">
        <f>SUMPRODUCT((NOV!$C$6:$C$1976)*(NOV!$F$6:$F$1976=$B11))</f>
        <v>0</v>
      </c>
      <c r="N11" s="107">
        <f>SUMPRODUCT((DEC!$C$6:$C$1973)*(DEC!$F$6:$F$1973=$B11))</f>
        <v>0</v>
      </c>
      <c r="O11" s="108">
        <f t="shared" si="0"/>
        <v>200</v>
      </c>
      <c r="R11" s="27"/>
      <c r="S11" s="27"/>
    </row>
    <row r="12" spans="1:19">
      <c r="A12" s="143" t="s">
        <v>14</v>
      </c>
      <c r="B12" s="143"/>
      <c r="C12" s="109">
        <f>SUM(C5:C11)</f>
        <v>350</v>
      </c>
      <c r="D12" s="109">
        <f>SUM(D5:D11)</f>
        <v>300</v>
      </c>
      <c r="E12" s="109">
        <f>SUM(E5:E11)</f>
        <v>0</v>
      </c>
      <c r="F12" s="109">
        <f t="shared" ref="F12:N12" si="1">SUM(F5:F11)</f>
        <v>0</v>
      </c>
      <c r="G12" s="109">
        <f t="shared" si="1"/>
        <v>0</v>
      </c>
      <c r="H12" s="109">
        <f t="shared" si="1"/>
        <v>0</v>
      </c>
      <c r="I12" s="109">
        <f t="shared" si="1"/>
        <v>0</v>
      </c>
      <c r="J12" s="109">
        <f t="shared" si="1"/>
        <v>0</v>
      </c>
      <c r="K12" s="109">
        <f t="shared" si="1"/>
        <v>0</v>
      </c>
      <c r="L12" s="109">
        <f t="shared" si="1"/>
        <v>0</v>
      </c>
      <c r="M12" s="109">
        <f t="shared" si="1"/>
        <v>0</v>
      </c>
      <c r="N12" s="109">
        <f t="shared" si="1"/>
        <v>0</v>
      </c>
      <c r="O12" s="110">
        <f t="shared" si="0"/>
        <v>650</v>
      </c>
    </row>
    <row r="14" spans="1:19" s="38" customFormat="1" ht="17">
      <c r="A14" s="141" t="s">
        <v>24</v>
      </c>
      <c r="B14" s="141"/>
      <c r="C14" s="37" t="s">
        <v>22</v>
      </c>
      <c r="D14" s="37" t="s">
        <v>2</v>
      </c>
      <c r="E14" s="37" t="s">
        <v>20</v>
      </c>
      <c r="F14" s="37" t="s">
        <v>1</v>
      </c>
      <c r="G14" s="37" t="s">
        <v>25</v>
      </c>
      <c r="H14" s="37" t="s">
        <v>6</v>
      </c>
      <c r="I14" s="37" t="s">
        <v>5</v>
      </c>
      <c r="J14" s="37" t="s">
        <v>8</v>
      </c>
      <c r="K14" s="37" t="s">
        <v>12</v>
      </c>
      <c r="L14" s="37" t="s">
        <v>0</v>
      </c>
      <c r="M14" s="37" t="s">
        <v>27</v>
      </c>
      <c r="N14" s="37" t="s">
        <v>17</v>
      </c>
      <c r="O14" s="39"/>
    </row>
    <row r="15" spans="1:19">
      <c r="A15" s="142" t="s">
        <v>30</v>
      </c>
      <c r="B15" s="142"/>
      <c r="C15" s="25"/>
      <c r="D15" s="25"/>
      <c r="E15" s="25"/>
      <c r="F15" s="25"/>
      <c r="G15" s="25"/>
      <c r="H15" s="25"/>
      <c r="I15" s="25"/>
      <c r="J15" s="25"/>
      <c r="K15" s="25"/>
      <c r="L15" s="25"/>
      <c r="M15" s="25"/>
      <c r="N15" s="25"/>
      <c r="O15" s="26"/>
    </row>
    <row r="16" spans="1:19">
      <c r="A16" s="29"/>
      <c r="B16" s="28" t="str">
        <f>IF(ISBLANK('START HERE'!$E8), "", 'START HERE'!$E8)</f>
        <v>Advertising (8)</v>
      </c>
      <c r="C16" s="107">
        <f>SUMPRODUCT(('Expenses Log'!$C$9:$C$198)*(MONTH('Expenses Log'!$A$9:$A$198)=1)*('Expenses Log'!$F$9:$F$198=$B16))</f>
        <v>0</v>
      </c>
      <c r="D16" s="107">
        <f>SUMPRODUCT(('Expenses Log'!$C$9:$C$198)*(MONTH('Expenses Log'!$A$9:$A$198)=2)*('Expenses Log'!$F$9:$F$198=$B16))</f>
        <v>107.4</v>
      </c>
      <c r="E16" s="107">
        <f>SUMPRODUCT(('Expenses Log'!$C$9:$C$198)*(MONTH('Expenses Log'!$A$9:$A$198)=3)*('Expenses Log'!$F$9:$F$198=$B16))</f>
        <v>0</v>
      </c>
      <c r="F16" s="107">
        <f>SUMPRODUCT(('Expenses Log'!$C$9:$C$198)*(MONTH('Expenses Log'!$A$9:$A$198)=4)*('Expenses Log'!$F$9:$F$198=$B16))</f>
        <v>0</v>
      </c>
      <c r="G16" s="107">
        <f>SUMPRODUCT(('Expenses Log'!$C$9:$C$198)*(MONTH('Expenses Log'!$A$9:$A$198)=5)*('Expenses Log'!$F$9:$F$198=$B16))</f>
        <v>0</v>
      </c>
      <c r="H16" s="107">
        <f>SUMPRODUCT(('Expenses Log'!$C$9:$C$198)*(MONTH('Expenses Log'!$A$9:$A$198)=6)*('Expenses Log'!$F$9:$F$198=$B16))</f>
        <v>0</v>
      </c>
      <c r="I16" s="107">
        <f>SUMPRODUCT(('Expenses Log'!$C$9:$C$198)*(MONTH('Expenses Log'!$A$9:$A$198)=7)*('Expenses Log'!$F$9:$F$198=$B16))</f>
        <v>0</v>
      </c>
      <c r="J16" s="107">
        <f>SUMPRODUCT(('Expenses Log'!$C$9:$C$198)*(MONTH('Expenses Log'!$A$9:$A$198)=8)*('Expenses Log'!$F$9:$F$198=$B16))</f>
        <v>0</v>
      </c>
      <c r="K16" s="107">
        <f>SUMPRODUCT(('Expenses Log'!$C$9:$C$198)*(MONTH('Expenses Log'!$A$9:$A$198)=9)*('Expenses Log'!$F$9:$F$198=$B16))</f>
        <v>0</v>
      </c>
      <c r="L16" s="107">
        <f>SUMPRODUCT(('Expenses Log'!$C$9:$C$198)*(MONTH('Expenses Log'!$A$9:$A$198)=10)*('Expenses Log'!$F$9:$F$198=$B16))</f>
        <v>0</v>
      </c>
      <c r="M16" s="107">
        <f>SUMPRODUCT(('Expenses Log'!$C$9:$C$198)*(MONTH('Expenses Log'!$A$9:$A$198)=11)*('Expenses Log'!$F$9:$F$198=$B16))</f>
        <v>0</v>
      </c>
      <c r="N16" s="107">
        <f>SUMPRODUCT(('Expenses Log'!$C$9:$C$198)*(MONTH('Expenses Log'!$A$9:$A$198)=12)*('Expenses Log'!$F$9:$F$198=$B16))</f>
        <v>0</v>
      </c>
      <c r="O16" s="108">
        <f t="shared" ref="O16:O36" si="2">SUM(C16:N16)</f>
        <v>107.4</v>
      </c>
    </row>
    <row r="17" spans="2:15">
      <c r="B17" s="28" t="str">
        <f>IF(ISBLANK('START HERE'!$E9), "", 'START HERE'!$E9)</f>
        <v>Car/Truck Expense (9)</v>
      </c>
      <c r="C17" s="107">
        <f>SUMPRODUCT(('Expenses Log'!$C$9:$C$198)*(MONTH('Expenses Log'!$A$9:$A$198)=1)*('Expenses Log'!$F$9:$F$198=$B17))</f>
        <v>0</v>
      </c>
      <c r="D17" s="107">
        <f>SUMPRODUCT(('Expenses Log'!$C$9:$C$198)*(MONTH('Expenses Log'!$A$9:$A$198)=2)*('Expenses Log'!$F$9:$F$198=$B17))</f>
        <v>0</v>
      </c>
      <c r="E17" s="107">
        <f>SUMPRODUCT(('Expenses Log'!$C$9:$C$198)*(MONTH('Expenses Log'!$A$9:$A$198)=3)*('Expenses Log'!$F$9:$F$198=$B17))</f>
        <v>0</v>
      </c>
      <c r="F17" s="107">
        <f>SUMPRODUCT(('Expenses Log'!$C$9:$C$198)*(MONTH('Expenses Log'!$A$9:$A$198)=4)*('Expenses Log'!$F$9:$F$198=$B17))</f>
        <v>0</v>
      </c>
      <c r="G17" s="107">
        <f>SUMPRODUCT(('Expenses Log'!$C$9:$C$198)*(MONTH('Expenses Log'!$A$9:$A$198)=5)*('Expenses Log'!$F$9:$F$198=$B17))</f>
        <v>0</v>
      </c>
      <c r="H17" s="107">
        <f>SUMPRODUCT(('Expenses Log'!$C$9:$C$198)*(MONTH('Expenses Log'!$A$9:$A$198)=6)*('Expenses Log'!$F$9:$F$198=$B17))</f>
        <v>0</v>
      </c>
      <c r="I17" s="107">
        <f>SUMPRODUCT(('Expenses Log'!$C$9:$C$198)*(MONTH('Expenses Log'!$A$9:$A$198)=7)*('Expenses Log'!$F$9:$F$198=$B17))</f>
        <v>0</v>
      </c>
      <c r="J17" s="107">
        <f>SUMPRODUCT(('Expenses Log'!$C$9:$C$198)*(MONTH('Expenses Log'!$A$9:$A$198)=8)*('Expenses Log'!$F$9:$F$198=$B17))</f>
        <v>0</v>
      </c>
      <c r="K17" s="107">
        <f>SUMPRODUCT(('Expenses Log'!$C$9:$C$198)*(MONTH('Expenses Log'!$A$9:$A$198)=9)*('Expenses Log'!$F$9:$F$198=$B17))</f>
        <v>0</v>
      </c>
      <c r="L17" s="107">
        <f>SUMPRODUCT(('Expenses Log'!$C$9:$C$198)*(MONTH('Expenses Log'!$A$9:$A$198)=10)*('Expenses Log'!$F$9:$F$198=$B17))</f>
        <v>0</v>
      </c>
      <c r="M17" s="107">
        <f>SUMPRODUCT(('Expenses Log'!$C$9:$C$198)*(MONTH('Expenses Log'!$A$9:$A$198)=11)*('Expenses Log'!$F$9:$F$198=$B17))</f>
        <v>0</v>
      </c>
      <c r="N17" s="107">
        <f>SUMPRODUCT(('Expenses Log'!$C$9:$C$198)*(MONTH('Expenses Log'!$A$9:$A$198)=12)*('Expenses Log'!$F$9:$F$198=$B17))</f>
        <v>0</v>
      </c>
      <c r="O17" s="108">
        <f t="shared" si="2"/>
        <v>0</v>
      </c>
    </row>
    <row r="18" spans="2:15">
      <c r="B18" s="28" t="str">
        <f>IF(ISBLANK('START HERE'!$E10), "", 'START HERE'!$E10)</f>
        <v>Commissions/Fees (10)</v>
      </c>
      <c r="C18" s="107">
        <f>SUMPRODUCT(('Expenses Log'!$C$9:$C$198)*(MONTH('Expenses Log'!$A$9:$A$198)=1)*('Expenses Log'!$F$9:$F$198=$B18))</f>
        <v>0</v>
      </c>
      <c r="D18" s="107">
        <f>SUMPRODUCT(('Expenses Log'!$C$9:$C$198)*(MONTH('Expenses Log'!$A$9:$A$198)=2)*('Expenses Log'!$F$9:$F$198=$B18))</f>
        <v>0</v>
      </c>
      <c r="E18" s="107">
        <f>SUMPRODUCT(('Expenses Log'!$C$9:$C$198)*(MONTH('Expenses Log'!$A$9:$A$198)=3)*('Expenses Log'!$F$9:$F$198=$B18))</f>
        <v>0</v>
      </c>
      <c r="F18" s="107">
        <f>SUMPRODUCT(('Expenses Log'!$C$9:$C$198)*(MONTH('Expenses Log'!$A$9:$A$198)=4)*('Expenses Log'!$F$9:$F$198=$B18))</f>
        <v>0</v>
      </c>
      <c r="G18" s="107">
        <f>SUMPRODUCT(('Expenses Log'!$C$9:$C$198)*(MONTH('Expenses Log'!$A$9:$A$198)=5)*('Expenses Log'!$F$9:$F$198=$B18))</f>
        <v>0</v>
      </c>
      <c r="H18" s="107">
        <f>SUMPRODUCT(('Expenses Log'!$C$9:$C$198)*(MONTH('Expenses Log'!$A$9:$A$198)=6)*('Expenses Log'!$F$9:$F$198=$B18))</f>
        <v>0</v>
      </c>
      <c r="I18" s="107">
        <f>SUMPRODUCT(('Expenses Log'!$C$9:$C$198)*(MONTH('Expenses Log'!$A$9:$A$198)=7)*('Expenses Log'!$F$9:$F$198=$B18))</f>
        <v>0</v>
      </c>
      <c r="J18" s="107">
        <f>SUMPRODUCT(('Expenses Log'!$C$9:$C$198)*(MONTH('Expenses Log'!$A$9:$A$198)=8)*('Expenses Log'!$F$9:$F$198=$B18))</f>
        <v>0</v>
      </c>
      <c r="K18" s="107">
        <f>SUMPRODUCT(('Expenses Log'!$C$9:$C$198)*(MONTH('Expenses Log'!$A$9:$A$198)=9)*('Expenses Log'!$F$9:$F$198=$B18))</f>
        <v>0</v>
      </c>
      <c r="L18" s="107">
        <f>SUMPRODUCT(('Expenses Log'!$C$9:$C$198)*(MONTH('Expenses Log'!$A$9:$A$198)=10)*('Expenses Log'!$F$9:$F$198=$B18))</f>
        <v>0</v>
      </c>
      <c r="M18" s="107">
        <f>SUMPRODUCT(('Expenses Log'!$C$9:$C$198)*(MONTH('Expenses Log'!$A$9:$A$198)=11)*('Expenses Log'!$F$9:$F$198=$B18))</f>
        <v>0</v>
      </c>
      <c r="N18" s="107">
        <f>SUMPRODUCT(('Expenses Log'!$C$9:$C$198)*(MONTH('Expenses Log'!$A$9:$A$198)=12)*('Expenses Log'!$F$9:$F$198=$B18))</f>
        <v>0</v>
      </c>
      <c r="O18" s="108">
        <f>SUM(C18:N18)</f>
        <v>0</v>
      </c>
    </row>
    <row r="19" spans="2:15">
      <c r="B19" s="28" t="str">
        <f>IF(ISBLANK('START HERE'!$E11), "", 'START HERE'!$E11)</f>
        <v>Contract Labor (11)</v>
      </c>
      <c r="C19" s="107">
        <f>SUMPRODUCT(('Expenses Log'!$C$9:$C$198)*(MONTH('Expenses Log'!$A$9:$A$198)=1)*('Expenses Log'!$F$9:$F$198=$B19))</f>
        <v>0</v>
      </c>
      <c r="D19" s="107">
        <f>SUMPRODUCT(('Expenses Log'!$C$9:$C$198)*(MONTH('Expenses Log'!$A$9:$A$198)=2)*('Expenses Log'!$F$9:$F$198=$B19))</f>
        <v>0</v>
      </c>
      <c r="E19" s="107">
        <f>SUMPRODUCT(('Expenses Log'!$C$9:$C$198)*(MONTH('Expenses Log'!$A$9:$A$198)=3)*('Expenses Log'!$F$9:$F$198=$B19))</f>
        <v>0</v>
      </c>
      <c r="F19" s="107">
        <f>SUMPRODUCT(('Expenses Log'!$C$9:$C$198)*(MONTH('Expenses Log'!$A$9:$A$198)=4)*('Expenses Log'!$F$9:$F$198=$B19))</f>
        <v>0</v>
      </c>
      <c r="G19" s="107">
        <f>SUMPRODUCT(('Expenses Log'!$C$9:$C$198)*(MONTH('Expenses Log'!$A$9:$A$198)=5)*('Expenses Log'!$F$9:$F$198=$B19))</f>
        <v>0</v>
      </c>
      <c r="H19" s="107">
        <f>SUMPRODUCT(('Expenses Log'!$C$9:$C$198)*(MONTH('Expenses Log'!$A$9:$A$198)=6)*('Expenses Log'!$F$9:$F$198=$B19))</f>
        <v>0</v>
      </c>
      <c r="I19" s="107">
        <f>SUMPRODUCT(('Expenses Log'!$C$9:$C$198)*(MONTH('Expenses Log'!$A$9:$A$198)=7)*('Expenses Log'!$F$9:$F$198=$B19))</f>
        <v>0</v>
      </c>
      <c r="J19" s="107">
        <f>SUMPRODUCT(('Expenses Log'!$C$9:$C$198)*(MONTH('Expenses Log'!$A$9:$A$198)=8)*('Expenses Log'!$F$9:$F$198=$B19))</f>
        <v>0</v>
      </c>
      <c r="K19" s="107">
        <f>SUMPRODUCT(('Expenses Log'!$C$9:$C$198)*(MONTH('Expenses Log'!$A$9:$A$198)=9)*('Expenses Log'!$F$9:$F$198=$B19))</f>
        <v>0</v>
      </c>
      <c r="L19" s="107">
        <f>SUMPRODUCT(('Expenses Log'!$C$9:$C$198)*(MONTH('Expenses Log'!$A$9:$A$198)=10)*('Expenses Log'!$F$9:$F$198=$B19))</f>
        <v>0</v>
      </c>
      <c r="M19" s="107">
        <f>SUMPRODUCT(('Expenses Log'!$C$9:$C$198)*(MONTH('Expenses Log'!$A$9:$A$198)=11)*('Expenses Log'!$F$9:$F$198=$B19))</f>
        <v>0</v>
      </c>
      <c r="N19" s="107">
        <f>SUMPRODUCT(('Expenses Log'!$C$9:$C$198)*(MONTH('Expenses Log'!$A$9:$A$198)=12)*('Expenses Log'!$F$9:$F$198=$B19))</f>
        <v>0</v>
      </c>
      <c r="O19" s="108">
        <f>SUM(C19:N19)</f>
        <v>0</v>
      </c>
    </row>
    <row r="20" spans="2:15">
      <c r="B20" s="29" t="str">
        <f>IF(ISBLANK('START HERE'!$E12), "", 'START HERE'!$E12)</f>
        <v>Depreciation (13)</v>
      </c>
      <c r="C20" s="107">
        <f>SUMPRODUCT(('Expenses Log'!$C$9:$C$198)*(MONTH('Expenses Log'!$A$9:$A$198)=1)*('Expenses Log'!$F$9:$F$198=$B20))</f>
        <v>0</v>
      </c>
      <c r="D20" s="107">
        <f>SUMPRODUCT(('Expenses Log'!$C$9:$C$198)*(MONTH('Expenses Log'!$A$9:$A$198)=2)*('Expenses Log'!$F$9:$F$198=$B20))</f>
        <v>0</v>
      </c>
      <c r="E20" s="107">
        <f>SUMPRODUCT(('Expenses Log'!$C$9:$C$198)*(MONTH('Expenses Log'!$A$9:$A$198)=3)*('Expenses Log'!$F$9:$F$198=$B20))</f>
        <v>0</v>
      </c>
      <c r="F20" s="107">
        <f>SUMPRODUCT(('Expenses Log'!$C$9:$C$198)*(MONTH('Expenses Log'!$A$9:$A$198)=4)*('Expenses Log'!$F$9:$F$198=$B20))</f>
        <v>0</v>
      </c>
      <c r="G20" s="107">
        <f>SUMPRODUCT(('Expenses Log'!$C$9:$C$198)*(MONTH('Expenses Log'!$A$9:$A$198)=5)*('Expenses Log'!$F$9:$F$198=$B20))</f>
        <v>0</v>
      </c>
      <c r="H20" s="107">
        <f>SUMPRODUCT(('Expenses Log'!$C$9:$C$198)*(MONTH('Expenses Log'!$A$9:$A$198)=6)*('Expenses Log'!$F$9:$F$198=$B20))</f>
        <v>0</v>
      </c>
      <c r="I20" s="107">
        <f>SUMPRODUCT(('Expenses Log'!$C$9:$C$198)*(MONTH('Expenses Log'!$A$9:$A$198)=7)*('Expenses Log'!$F$9:$F$198=$B20))</f>
        <v>0</v>
      </c>
      <c r="J20" s="107">
        <f>SUMPRODUCT(('Expenses Log'!$C$9:$C$198)*(MONTH('Expenses Log'!$A$9:$A$198)=8)*('Expenses Log'!$F$9:$F$198=$B20))</f>
        <v>0</v>
      </c>
      <c r="K20" s="107">
        <f>SUMPRODUCT(('Expenses Log'!$C$9:$C$198)*(MONTH('Expenses Log'!$A$9:$A$198)=9)*('Expenses Log'!$F$9:$F$198=$B20))</f>
        <v>0</v>
      </c>
      <c r="L20" s="107">
        <f>SUMPRODUCT(('Expenses Log'!$C$9:$C$198)*(MONTH('Expenses Log'!$A$9:$A$198)=10)*('Expenses Log'!$F$9:$F$198=$B20))</f>
        <v>0</v>
      </c>
      <c r="M20" s="107">
        <f>SUMPRODUCT(('Expenses Log'!$C$9:$C$198)*(MONTH('Expenses Log'!$A$9:$A$198)=11)*('Expenses Log'!$F$9:$F$198=$B20))</f>
        <v>0</v>
      </c>
      <c r="N20" s="107">
        <f>SUMPRODUCT(('Expenses Log'!$C$9:$C$198)*(MONTH('Expenses Log'!$A$9:$A$198)=12)*('Expenses Log'!$F$9:$F$198=$B20))</f>
        <v>0</v>
      </c>
      <c r="O20" s="108">
        <f>SUM(C20:N20)</f>
        <v>0</v>
      </c>
    </row>
    <row r="21" spans="2:15">
      <c r="B21" s="28" t="str">
        <f>IF(ISBLANK('START HERE'!$E13), "", 'START HERE'!$E13)</f>
        <v>Insurance (15)</v>
      </c>
      <c r="C21" s="107">
        <f>SUMPRODUCT(('Expenses Log'!$C$9:$C$198)*(MONTH('Expenses Log'!$A$9:$A$198)=1)*('Expenses Log'!$F$9:$F$198=$B21))</f>
        <v>0</v>
      </c>
      <c r="D21" s="107">
        <f>SUMPRODUCT(('Expenses Log'!$C$9:$C$198)*(MONTH('Expenses Log'!$A$9:$A$198)=2)*('Expenses Log'!$F$9:$F$198=$B21))</f>
        <v>0</v>
      </c>
      <c r="E21" s="107">
        <f>SUMPRODUCT(('Expenses Log'!$C$9:$C$198)*(MONTH('Expenses Log'!$A$9:$A$198)=3)*('Expenses Log'!$F$9:$F$198=$B21))</f>
        <v>0</v>
      </c>
      <c r="F21" s="107">
        <f>SUMPRODUCT(('Expenses Log'!$C$9:$C$198)*(MONTH('Expenses Log'!$A$9:$A$198)=4)*('Expenses Log'!$F$9:$F$198=$B21))</f>
        <v>0</v>
      </c>
      <c r="G21" s="107">
        <f>SUMPRODUCT(('Expenses Log'!$C$9:$C$198)*(MONTH('Expenses Log'!$A$9:$A$198)=5)*('Expenses Log'!$F$9:$F$198=$B21))</f>
        <v>0</v>
      </c>
      <c r="H21" s="107">
        <f>SUMPRODUCT(('Expenses Log'!$C$9:$C$198)*(MONTH('Expenses Log'!$A$9:$A$198)=6)*('Expenses Log'!$F$9:$F$198=$B21))</f>
        <v>0</v>
      </c>
      <c r="I21" s="107">
        <f>SUMPRODUCT(('Expenses Log'!$C$9:$C$198)*(MONTH('Expenses Log'!$A$9:$A$198)=7)*('Expenses Log'!$F$9:$F$198=$B21))</f>
        <v>0</v>
      </c>
      <c r="J21" s="107">
        <f>SUMPRODUCT(('Expenses Log'!$C$9:$C$198)*(MONTH('Expenses Log'!$A$9:$A$198)=8)*('Expenses Log'!$F$9:$F$198=$B21))</f>
        <v>0</v>
      </c>
      <c r="K21" s="107">
        <f>SUMPRODUCT(('Expenses Log'!$C$9:$C$198)*(MONTH('Expenses Log'!$A$9:$A$198)=9)*('Expenses Log'!$F$9:$F$198=$B21))</f>
        <v>0</v>
      </c>
      <c r="L21" s="107">
        <f>SUMPRODUCT(('Expenses Log'!$C$9:$C$198)*(MONTH('Expenses Log'!$A$9:$A$198)=10)*('Expenses Log'!$F$9:$F$198=$B21))</f>
        <v>0</v>
      </c>
      <c r="M21" s="107">
        <f>SUMPRODUCT(('Expenses Log'!$C$9:$C$198)*(MONTH('Expenses Log'!$A$9:$A$198)=11)*('Expenses Log'!$F$9:$F$198=$B21))</f>
        <v>0</v>
      </c>
      <c r="N21" s="107">
        <f>SUMPRODUCT(('Expenses Log'!$C$9:$C$198)*(MONTH('Expenses Log'!$A$9:$A$198)=12)*('Expenses Log'!$F$9:$F$198=$B21))</f>
        <v>0</v>
      </c>
      <c r="O21" s="108">
        <f>SUM(C21:N21)</f>
        <v>0</v>
      </c>
    </row>
    <row r="22" spans="2:15">
      <c r="B22" s="28" t="str">
        <f>IF(ISBLANK('START HERE'!$E14), "", 'START HERE'!$E14)</f>
        <v>Legal/Professional Services (17)</v>
      </c>
      <c r="C22" s="107">
        <f>SUMPRODUCT(('Expenses Log'!$C$9:$C$198)*(MONTH('Expenses Log'!$A$9:$A$198)=1)*('Expenses Log'!$F$9:$F$198=$B22))</f>
        <v>0</v>
      </c>
      <c r="D22" s="107">
        <f>SUMPRODUCT(('Expenses Log'!$C$9:$C$198)*(MONTH('Expenses Log'!$A$9:$A$198)=2)*('Expenses Log'!$F$9:$F$198=$B22))</f>
        <v>0</v>
      </c>
      <c r="E22" s="107">
        <f>SUMPRODUCT(('Expenses Log'!$C$9:$C$198)*(MONTH('Expenses Log'!$A$9:$A$198)=3)*('Expenses Log'!$F$9:$F$198=$B22))</f>
        <v>0</v>
      </c>
      <c r="F22" s="107">
        <f>SUMPRODUCT(('Expenses Log'!$C$9:$C$198)*(MONTH('Expenses Log'!$A$9:$A$198)=4)*('Expenses Log'!$F$9:$F$198=$B22))</f>
        <v>0</v>
      </c>
      <c r="G22" s="107">
        <f>SUMPRODUCT(('Expenses Log'!$C$9:$C$198)*(MONTH('Expenses Log'!$A$9:$A$198)=5)*('Expenses Log'!$F$9:$F$198=$B22))</f>
        <v>0</v>
      </c>
      <c r="H22" s="107">
        <f>SUMPRODUCT(('Expenses Log'!$C$9:$C$198)*(MONTH('Expenses Log'!$A$9:$A$198)=6)*('Expenses Log'!$F$9:$F$198=$B22))</f>
        <v>0</v>
      </c>
      <c r="I22" s="107">
        <f>SUMPRODUCT(('Expenses Log'!$C$9:$C$198)*(MONTH('Expenses Log'!$A$9:$A$198)=7)*('Expenses Log'!$F$9:$F$198=$B22))</f>
        <v>0</v>
      </c>
      <c r="J22" s="107">
        <f>SUMPRODUCT(('Expenses Log'!$C$9:$C$198)*(MONTH('Expenses Log'!$A$9:$A$198)=8)*('Expenses Log'!$F$9:$F$198=$B22))</f>
        <v>0</v>
      </c>
      <c r="K22" s="107">
        <f>SUMPRODUCT(('Expenses Log'!$C$9:$C$198)*(MONTH('Expenses Log'!$A$9:$A$198)=9)*('Expenses Log'!$F$9:$F$198=$B22))</f>
        <v>0</v>
      </c>
      <c r="L22" s="107">
        <f>SUMPRODUCT(('Expenses Log'!$C$9:$C$198)*(MONTH('Expenses Log'!$A$9:$A$198)=10)*('Expenses Log'!$F$9:$F$198=$B22))</f>
        <v>0</v>
      </c>
      <c r="M22" s="107">
        <f>SUMPRODUCT(('Expenses Log'!$C$9:$C$198)*(MONTH('Expenses Log'!$A$9:$A$198)=11)*('Expenses Log'!$F$9:$F$198=$B22))</f>
        <v>0</v>
      </c>
      <c r="N22" s="107">
        <f>SUMPRODUCT(('Expenses Log'!$C$9:$C$198)*(MONTH('Expenses Log'!$A$9:$A$198)=12)*('Expenses Log'!$F$9:$F$198=$B22))</f>
        <v>0</v>
      </c>
      <c r="O22" s="108">
        <f>SUM(C22:N22)</f>
        <v>0</v>
      </c>
    </row>
    <row r="23" spans="2:15">
      <c r="B23" s="28" t="str">
        <f>IF(ISBLANK('START HERE'!$E15), "", 'START HERE'!$E15)</f>
        <v>Office Expenses (18) Office Supplies &amp; Postage</v>
      </c>
      <c r="C23" s="107">
        <f>SUMPRODUCT(('Expenses Log'!$C$9:$C$198)*(MONTH('Expenses Log'!$A$9:$A$198)=1)*('Expenses Log'!$F$9:$F$198=$B23))</f>
        <v>0</v>
      </c>
      <c r="D23" s="107">
        <f>SUMPRODUCT(('Expenses Log'!$C$9:$C$198)*(MONTH('Expenses Log'!$A$9:$A$198)=2)*('Expenses Log'!$F$9:$F$198=$B23))</f>
        <v>48.64</v>
      </c>
      <c r="E23" s="107">
        <f>SUMPRODUCT(('Expenses Log'!$C$9:$C$198)*(MONTH('Expenses Log'!$A$9:$A$198)=3)*('Expenses Log'!$F$9:$F$198=$B23))</f>
        <v>0</v>
      </c>
      <c r="F23" s="107">
        <f>SUMPRODUCT(('Expenses Log'!$C$9:$C$198)*(MONTH('Expenses Log'!$A$9:$A$198)=4)*('Expenses Log'!$F$9:$F$198=$B23))</f>
        <v>0</v>
      </c>
      <c r="G23" s="107">
        <f>SUMPRODUCT(('Expenses Log'!$C$9:$C$198)*(MONTH('Expenses Log'!$A$9:$A$198)=5)*('Expenses Log'!$F$9:$F$198=$B23))</f>
        <v>0</v>
      </c>
      <c r="H23" s="107">
        <f>SUMPRODUCT(('Expenses Log'!$C$9:$C$198)*(MONTH('Expenses Log'!$A$9:$A$198)=6)*('Expenses Log'!$F$9:$F$198=$B23))</f>
        <v>0</v>
      </c>
      <c r="I23" s="107">
        <f>SUMPRODUCT(('Expenses Log'!$C$9:$C$198)*(MONTH('Expenses Log'!$A$9:$A$198)=7)*('Expenses Log'!$F$9:$F$198=$B23))</f>
        <v>0</v>
      </c>
      <c r="J23" s="107">
        <f>SUMPRODUCT(('Expenses Log'!$C$9:$C$198)*(MONTH('Expenses Log'!$A$9:$A$198)=8)*('Expenses Log'!$F$9:$F$198=$B23))</f>
        <v>0</v>
      </c>
      <c r="K23" s="107">
        <f>SUMPRODUCT(('Expenses Log'!$C$9:$C$198)*(MONTH('Expenses Log'!$A$9:$A$198)=9)*('Expenses Log'!$F$9:$F$198=$B23))</f>
        <v>0</v>
      </c>
      <c r="L23" s="107">
        <f>SUMPRODUCT(('Expenses Log'!$C$9:$C$198)*(MONTH('Expenses Log'!$A$9:$A$198)=10)*('Expenses Log'!$F$9:$F$198=$B23))</f>
        <v>0</v>
      </c>
      <c r="M23" s="107">
        <f>SUMPRODUCT(('Expenses Log'!$C$9:$C$198)*(MONTH('Expenses Log'!$A$9:$A$198)=11)*('Expenses Log'!$F$9:$F$198=$B23))</f>
        <v>0</v>
      </c>
      <c r="N23" s="107">
        <f>SUMPRODUCT(('Expenses Log'!$C$9:$C$198)*(MONTH('Expenses Log'!$A$9:$A$198)=12)*('Expenses Log'!$F$9:$F$198=$B23))</f>
        <v>0</v>
      </c>
      <c r="O23" s="108">
        <f t="shared" si="2"/>
        <v>48.64</v>
      </c>
    </row>
    <row r="24" spans="2:15">
      <c r="B24" s="28" t="str">
        <f>IF(ISBLANK('START HERE'!$E16), "", 'START HERE'!$E16)</f>
        <v>Repairs &amp; Maintenance (21)</v>
      </c>
      <c r="C24" s="107">
        <f>SUMPRODUCT(('Expenses Log'!$C$9:$C$198)*(MONTH('Expenses Log'!$A$9:$A$198)=1)*('Expenses Log'!$F$9:$F$198=$B24))</f>
        <v>96.08</v>
      </c>
      <c r="D24" s="107">
        <f>SUMPRODUCT(('Expenses Log'!$C$9:$C$198)*(MONTH('Expenses Log'!$A$9:$A$198)=2)*('Expenses Log'!$F$9:$F$198=$B24))</f>
        <v>0</v>
      </c>
      <c r="E24" s="107">
        <f>SUMPRODUCT(('Expenses Log'!$C$9:$C$198)*(MONTH('Expenses Log'!$A$9:$A$198)=3)*('Expenses Log'!$F$9:$F$198=$B24))</f>
        <v>0</v>
      </c>
      <c r="F24" s="107">
        <f>SUMPRODUCT(('Expenses Log'!$C$9:$C$198)*(MONTH('Expenses Log'!$A$9:$A$198)=4)*('Expenses Log'!$F$9:$F$198=$B24))</f>
        <v>0</v>
      </c>
      <c r="G24" s="107">
        <f>SUMPRODUCT(('Expenses Log'!$C$9:$C$198)*(MONTH('Expenses Log'!$A$9:$A$198)=5)*('Expenses Log'!$F$9:$F$198=$B24))</f>
        <v>0</v>
      </c>
      <c r="H24" s="107">
        <f>SUMPRODUCT(('Expenses Log'!$C$9:$C$198)*(MONTH('Expenses Log'!$A$9:$A$198)=6)*('Expenses Log'!$F$9:$F$198=$B24))</f>
        <v>0</v>
      </c>
      <c r="I24" s="107">
        <f>SUMPRODUCT(('Expenses Log'!$C$9:$C$198)*(MONTH('Expenses Log'!$A$9:$A$198)=7)*('Expenses Log'!$F$9:$F$198=$B24))</f>
        <v>0</v>
      </c>
      <c r="J24" s="107">
        <f>SUMPRODUCT(('Expenses Log'!$C$9:$C$198)*(MONTH('Expenses Log'!$A$9:$A$198)=8)*('Expenses Log'!$F$9:$F$198=$B24))</f>
        <v>0</v>
      </c>
      <c r="K24" s="107">
        <f>SUMPRODUCT(('Expenses Log'!$C$9:$C$198)*(MONTH('Expenses Log'!$A$9:$A$198)=9)*('Expenses Log'!$F$9:$F$198=$B24))</f>
        <v>0</v>
      </c>
      <c r="L24" s="107">
        <f>SUMPRODUCT(('Expenses Log'!$C$9:$C$198)*(MONTH('Expenses Log'!$A$9:$A$198)=10)*('Expenses Log'!$F$9:$F$198=$B24))</f>
        <v>0</v>
      </c>
      <c r="M24" s="107">
        <f>SUMPRODUCT(('Expenses Log'!$C$9:$C$198)*(MONTH('Expenses Log'!$A$9:$A$198)=11)*('Expenses Log'!$F$9:$F$198=$B24))</f>
        <v>0</v>
      </c>
      <c r="N24" s="107">
        <f>SUMPRODUCT(('Expenses Log'!$C$9:$C$198)*(MONTH('Expenses Log'!$A$9:$A$198)=12)*('Expenses Log'!$F$9:$F$198=$B24))</f>
        <v>0</v>
      </c>
      <c r="O24" s="108">
        <f t="shared" si="2"/>
        <v>96.08</v>
      </c>
    </row>
    <row r="25" spans="2:15">
      <c r="B25" s="28" t="str">
        <f>IF(ISBLANK('START HERE'!$E17), "", 'START HERE'!$E17)</f>
        <v>Supplies (22)</v>
      </c>
      <c r="C25" s="107">
        <f>SUMPRODUCT(('Expenses Log'!$C$9:$C$198)*(MONTH('Expenses Log'!$A$9:$A$198)=1)*('Expenses Log'!$F$9:$F$198=$B25))</f>
        <v>0</v>
      </c>
      <c r="D25" s="107">
        <f>SUMPRODUCT(('Expenses Log'!$C$9:$C$198)*(MONTH('Expenses Log'!$A$9:$A$198)=2)*('Expenses Log'!$F$9:$F$198=$B25))</f>
        <v>0</v>
      </c>
      <c r="E25" s="107">
        <f>SUMPRODUCT(('Expenses Log'!$C$9:$C$198)*(MONTH('Expenses Log'!$A$9:$A$198)=3)*('Expenses Log'!$F$9:$F$198=$B25))</f>
        <v>0</v>
      </c>
      <c r="F25" s="107">
        <f>SUMPRODUCT(('Expenses Log'!$C$9:$C$198)*(MONTH('Expenses Log'!$A$9:$A$198)=4)*('Expenses Log'!$F$9:$F$198=$B25))</f>
        <v>0</v>
      </c>
      <c r="G25" s="107">
        <f>SUMPRODUCT(('Expenses Log'!$C$9:$C$198)*(MONTH('Expenses Log'!$A$9:$A$198)=5)*('Expenses Log'!$F$9:$F$198=$B25))</f>
        <v>0</v>
      </c>
      <c r="H25" s="107">
        <f>SUMPRODUCT(('Expenses Log'!$C$9:$C$198)*(MONTH('Expenses Log'!$A$9:$A$198)=6)*('Expenses Log'!$F$9:$F$198=$B25))</f>
        <v>0</v>
      </c>
      <c r="I25" s="107">
        <f>SUMPRODUCT(('Expenses Log'!$C$9:$C$198)*(MONTH('Expenses Log'!$A$9:$A$198)=7)*('Expenses Log'!$F$9:$F$198=$B25))</f>
        <v>0</v>
      </c>
      <c r="J25" s="107">
        <f>SUMPRODUCT(('Expenses Log'!$C$9:$C$198)*(MONTH('Expenses Log'!$A$9:$A$198)=8)*('Expenses Log'!$F$9:$F$198=$B25))</f>
        <v>0</v>
      </c>
      <c r="K25" s="107">
        <f>SUMPRODUCT(('Expenses Log'!$C$9:$C$198)*(MONTH('Expenses Log'!$A$9:$A$198)=9)*('Expenses Log'!$F$9:$F$198=$B25))</f>
        <v>0</v>
      </c>
      <c r="L25" s="107">
        <f>SUMPRODUCT(('Expenses Log'!$C$9:$C$198)*(MONTH('Expenses Log'!$A$9:$A$198)=10)*('Expenses Log'!$F$9:$F$198=$B25))</f>
        <v>0</v>
      </c>
      <c r="M25" s="107">
        <f>SUMPRODUCT(('Expenses Log'!$C$9:$C$198)*(MONTH('Expenses Log'!$A$9:$A$198)=11)*('Expenses Log'!$F$9:$F$198=$B25))</f>
        <v>0</v>
      </c>
      <c r="N25" s="107">
        <f>SUMPRODUCT(('Expenses Log'!$C$9:$C$198)*(MONTH('Expenses Log'!$A$9:$A$198)=12)*('Expenses Log'!$F$9:$F$198=$B25))</f>
        <v>0</v>
      </c>
      <c r="O25" s="108">
        <f t="shared" si="2"/>
        <v>0</v>
      </c>
    </row>
    <row r="26" spans="2:15">
      <c r="B26" s="28" t="str">
        <f>IF(ISBLANK('START HERE'!$E18), "", 'START HERE'!$E18)</f>
        <v>Lodging &amp; Transportation (24a)</v>
      </c>
      <c r="C26" s="107">
        <f>SUMPRODUCT(('Expenses Log'!$C$9:$C$198)*(MONTH('Expenses Log'!$A$9:$A$198)=1)*('Expenses Log'!$F$9:$F$198=$B26))</f>
        <v>0</v>
      </c>
      <c r="D26" s="107">
        <f>SUMPRODUCT(('Expenses Log'!$C$9:$C$198)*(MONTH('Expenses Log'!$A$9:$A$198)=2)*('Expenses Log'!$F$9:$F$198=$B26))</f>
        <v>179.98</v>
      </c>
      <c r="E26" s="107">
        <f>SUMPRODUCT(('Expenses Log'!$C$9:$C$198)*(MONTH('Expenses Log'!$A$9:$A$198)=3)*('Expenses Log'!$F$9:$F$198=$B26))</f>
        <v>0</v>
      </c>
      <c r="F26" s="107">
        <f>SUMPRODUCT(('Expenses Log'!$C$9:$C$198)*(MONTH('Expenses Log'!$A$9:$A$198)=4)*('Expenses Log'!$F$9:$F$198=$B26))</f>
        <v>0</v>
      </c>
      <c r="G26" s="107">
        <f>SUMPRODUCT(('Expenses Log'!$C$9:$C$198)*(MONTH('Expenses Log'!$A$9:$A$198)=5)*('Expenses Log'!$F$9:$F$198=$B26))</f>
        <v>0</v>
      </c>
      <c r="H26" s="107">
        <f>SUMPRODUCT(('Expenses Log'!$C$9:$C$198)*(MONTH('Expenses Log'!$A$9:$A$198)=6)*('Expenses Log'!$F$9:$F$198=$B26))</f>
        <v>0</v>
      </c>
      <c r="I26" s="107">
        <f>SUMPRODUCT(('Expenses Log'!$C$9:$C$198)*(MONTH('Expenses Log'!$A$9:$A$198)=7)*('Expenses Log'!$F$9:$F$198=$B26))</f>
        <v>0</v>
      </c>
      <c r="J26" s="107">
        <f>SUMPRODUCT(('Expenses Log'!$C$9:$C$198)*(MONTH('Expenses Log'!$A$9:$A$198)=8)*('Expenses Log'!$F$9:$F$198=$B26))</f>
        <v>0</v>
      </c>
      <c r="K26" s="107">
        <f>SUMPRODUCT(('Expenses Log'!$C$9:$C$198)*(MONTH('Expenses Log'!$A$9:$A$198)=9)*('Expenses Log'!$F$9:$F$198=$B26))</f>
        <v>0</v>
      </c>
      <c r="L26" s="107">
        <f>SUMPRODUCT(('Expenses Log'!$C$9:$C$198)*(MONTH('Expenses Log'!$A$9:$A$198)=10)*('Expenses Log'!$F$9:$F$198=$B26))</f>
        <v>0</v>
      </c>
      <c r="M26" s="107">
        <f>SUMPRODUCT(('Expenses Log'!$C$9:$C$198)*(MONTH('Expenses Log'!$A$9:$A$198)=11)*('Expenses Log'!$F$9:$F$198=$B26))</f>
        <v>0</v>
      </c>
      <c r="N26" s="107">
        <f>SUMPRODUCT(('Expenses Log'!$C$9:$C$198)*(MONTH('Expenses Log'!$A$9:$A$198)=12)*('Expenses Log'!$F$9:$F$198=$B26))</f>
        <v>0</v>
      </c>
      <c r="O26" s="108">
        <f t="shared" si="2"/>
        <v>179.98</v>
      </c>
    </row>
    <row r="27" spans="2:15">
      <c r="B27" s="28" t="str">
        <f>IF(ISBLANK('START HERE'!$E19), "", 'START HERE'!$E19)</f>
        <v>Meals (24b)</v>
      </c>
      <c r="C27" s="107">
        <f>SUMPRODUCT(('Expenses Log'!$C$9:$C$198)*(MONTH('Expenses Log'!$A$9:$A$198)=1)*('Expenses Log'!$F$9:$F$198=$B27))</f>
        <v>17.059999999999999</v>
      </c>
      <c r="D27" s="107">
        <f>SUMPRODUCT(('Expenses Log'!$C$9:$C$198)*(MONTH('Expenses Log'!$A$9:$A$198)=2)*('Expenses Log'!$F$9:$F$198=$B27))</f>
        <v>7.39</v>
      </c>
      <c r="E27" s="107">
        <f>SUMPRODUCT(('Expenses Log'!$C$9:$C$198)*(MONTH('Expenses Log'!$A$9:$A$198)=3)*('Expenses Log'!$F$9:$F$198=$B27))</f>
        <v>0</v>
      </c>
      <c r="F27" s="107">
        <f>SUMPRODUCT(('Expenses Log'!$C$9:$C$198)*(MONTH('Expenses Log'!$A$9:$A$198)=4)*('Expenses Log'!$F$9:$F$198=$B27))</f>
        <v>0</v>
      </c>
      <c r="G27" s="107">
        <f>SUMPRODUCT(('Expenses Log'!$C$9:$C$198)*(MONTH('Expenses Log'!$A$9:$A$198)=5)*('Expenses Log'!$F$9:$F$198=$B27))</f>
        <v>0</v>
      </c>
      <c r="H27" s="107">
        <f>SUMPRODUCT(('Expenses Log'!$C$9:$C$198)*(MONTH('Expenses Log'!$A$9:$A$198)=6)*('Expenses Log'!$F$9:$F$198=$B27))</f>
        <v>0</v>
      </c>
      <c r="I27" s="107">
        <f>SUMPRODUCT(('Expenses Log'!$C$9:$C$198)*(MONTH('Expenses Log'!$A$9:$A$198)=7)*('Expenses Log'!$F$9:$F$198=$B27))</f>
        <v>0</v>
      </c>
      <c r="J27" s="107">
        <f>SUMPRODUCT(('Expenses Log'!$C$9:$C$198)*(MONTH('Expenses Log'!$A$9:$A$198)=8)*('Expenses Log'!$F$9:$F$198=$B27))</f>
        <v>0</v>
      </c>
      <c r="K27" s="107">
        <f>SUMPRODUCT(('Expenses Log'!$C$9:$C$198)*(MONTH('Expenses Log'!$A$9:$A$198)=9)*('Expenses Log'!$F$9:$F$198=$B27))</f>
        <v>0</v>
      </c>
      <c r="L27" s="107">
        <f>SUMPRODUCT(('Expenses Log'!$C$9:$C$198)*(MONTH('Expenses Log'!$A$9:$A$198)=10)*('Expenses Log'!$F$9:$F$198=$B27))</f>
        <v>0</v>
      </c>
      <c r="M27" s="107">
        <f>SUMPRODUCT(('Expenses Log'!$C$9:$C$198)*(MONTH('Expenses Log'!$A$9:$A$198)=11)*('Expenses Log'!$F$9:$F$198=$B27))</f>
        <v>0</v>
      </c>
      <c r="N27" s="107">
        <f>SUMPRODUCT(('Expenses Log'!$C$9:$C$198)*(MONTH('Expenses Log'!$A$9:$A$198)=12)*('Expenses Log'!$F$9:$F$198=$B27))</f>
        <v>0</v>
      </c>
      <c r="O27" s="108">
        <f t="shared" si="2"/>
        <v>24.45</v>
      </c>
    </row>
    <row r="28" spans="2:15">
      <c r="B28" s="28" t="str">
        <f>IF(ISBLANK('START HERE'!$E20), "", 'START HERE'!$E20)</f>
        <v>Utilities (25)</v>
      </c>
      <c r="C28" s="107">
        <f>SUMPRODUCT(('Expenses Log'!$C$9:$C$198)*(MONTH('Expenses Log'!$A$9:$A$198)=1)*('Expenses Log'!$F$9:$F$198=$B28))</f>
        <v>0</v>
      </c>
      <c r="D28" s="107">
        <f>SUMPRODUCT(('Expenses Log'!$C$9:$C$198)*(MONTH('Expenses Log'!$A$9:$A$198)=2)*('Expenses Log'!$F$9:$F$198=$B28))</f>
        <v>0</v>
      </c>
      <c r="E28" s="107">
        <f>SUMPRODUCT(('Expenses Log'!$C$9:$C$198)*(MONTH('Expenses Log'!$A$9:$A$198)=3)*('Expenses Log'!$F$9:$F$198=$B28))</f>
        <v>0</v>
      </c>
      <c r="F28" s="107">
        <f>SUMPRODUCT(('Expenses Log'!$C$9:$C$198)*(MONTH('Expenses Log'!$A$9:$A$198)=4)*('Expenses Log'!$F$9:$F$198=$B28))</f>
        <v>0</v>
      </c>
      <c r="G28" s="107">
        <f>SUMPRODUCT(('Expenses Log'!$C$9:$C$198)*(MONTH('Expenses Log'!$A$9:$A$198)=5)*('Expenses Log'!$F$9:$F$198=$B28))</f>
        <v>0</v>
      </c>
      <c r="H28" s="107">
        <f>SUMPRODUCT(('Expenses Log'!$C$9:$C$198)*(MONTH('Expenses Log'!$A$9:$A$198)=6)*('Expenses Log'!$F$9:$F$198=$B28))</f>
        <v>0</v>
      </c>
      <c r="I28" s="107">
        <f>SUMPRODUCT(('Expenses Log'!$C$9:$C$198)*(MONTH('Expenses Log'!$A$9:$A$198)=7)*('Expenses Log'!$F$9:$F$198=$B28))</f>
        <v>0</v>
      </c>
      <c r="J28" s="107">
        <f>SUMPRODUCT(('Expenses Log'!$C$9:$C$198)*(MONTH('Expenses Log'!$A$9:$A$198)=8)*('Expenses Log'!$F$9:$F$198=$B28))</f>
        <v>0</v>
      </c>
      <c r="K28" s="107">
        <f>SUMPRODUCT(('Expenses Log'!$C$9:$C$198)*(MONTH('Expenses Log'!$A$9:$A$198)=9)*('Expenses Log'!$F$9:$F$198=$B28))</f>
        <v>0</v>
      </c>
      <c r="L28" s="107">
        <f>SUMPRODUCT(('Expenses Log'!$C$9:$C$198)*(MONTH('Expenses Log'!$A$9:$A$198)=10)*('Expenses Log'!$F$9:$F$198=$B28))</f>
        <v>0</v>
      </c>
      <c r="M28" s="107">
        <f>SUMPRODUCT(('Expenses Log'!$C$9:$C$198)*(MONTH('Expenses Log'!$A$9:$A$198)=11)*('Expenses Log'!$F$9:$F$198=$B28))</f>
        <v>0</v>
      </c>
      <c r="N28" s="107">
        <f>SUMPRODUCT(('Expenses Log'!$C$9:$C$198)*(MONTH('Expenses Log'!$A$9:$A$198)=12)*('Expenses Log'!$F$9:$F$198=$B28))</f>
        <v>0</v>
      </c>
      <c r="O28" s="108">
        <f t="shared" si="2"/>
        <v>0</v>
      </c>
    </row>
    <row r="29" spans="2:15">
      <c r="B29" s="28" t="str">
        <f>IF(ISBLANK('START HERE'!$E21), "", 'START HERE'!$E21)</f>
        <v>Other Expenses (27): Gifts</v>
      </c>
      <c r="C29" s="107">
        <f>SUMPRODUCT(('Expenses Log'!$C$9:$C$198)*(MONTH('Expenses Log'!$A$9:$A$198)=1)*('Expenses Log'!$F$9:$F$198=$B29))</f>
        <v>0</v>
      </c>
      <c r="D29" s="107">
        <f>SUMPRODUCT(('Expenses Log'!$C$9:$C$198)*(MONTH('Expenses Log'!$A$9:$A$198)=2)*('Expenses Log'!$F$9:$F$198=$B29))</f>
        <v>0</v>
      </c>
      <c r="E29" s="107">
        <f>SUMPRODUCT(('Expenses Log'!$C$9:$C$198)*(MONTH('Expenses Log'!$A$9:$A$198)=3)*('Expenses Log'!$F$9:$F$198=$B29))</f>
        <v>0</v>
      </c>
      <c r="F29" s="107">
        <f>SUMPRODUCT(('Expenses Log'!$C$9:$C$198)*(MONTH('Expenses Log'!$A$9:$A$198)=4)*('Expenses Log'!$F$9:$F$198=$B29))</f>
        <v>0</v>
      </c>
      <c r="G29" s="107">
        <f>SUMPRODUCT(('Expenses Log'!$C$9:$C$198)*(MONTH('Expenses Log'!$A$9:$A$198)=5)*('Expenses Log'!$F$9:$F$198=$B29))</f>
        <v>0</v>
      </c>
      <c r="H29" s="107">
        <f>SUMPRODUCT(('Expenses Log'!$C$9:$C$198)*(MONTH('Expenses Log'!$A$9:$A$198)=6)*('Expenses Log'!$F$9:$F$198=$B29))</f>
        <v>0</v>
      </c>
      <c r="I29" s="107">
        <f>SUMPRODUCT(('Expenses Log'!$C$9:$C$198)*(MONTH('Expenses Log'!$A$9:$A$198)=7)*('Expenses Log'!$F$9:$F$198=$B29))</f>
        <v>0</v>
      </c>
      <c r="J29" s="107">
        <f>SUMPRODUCT(('Expenses Log'!$C$9:$C$198)*(MONTH('Expenses Log'!$A$9:$A$198)=8)*('Expenses Log'!$F$9:$F$198=$B29))</f>
        <v>0</v>
      </c>
      <c r="K29" s="107">
        <f>SUMPRODUCT(('Expenses Log'!$C$9:$C$198)*(MONTH('Expenses Log'!$A$9:$A$198)=9)*('Expenses Log'!$F$9:$F$198=$B29))</f>
        <v>0</v>
      </c>
      <c r="L29" s="107">
        <f>SUMPRODUCT(('Expenses Log'!$C$9:$C$198)*(MONTH('Expenses Log'!$A$9:$A$198)=10)*('Expenses Log'!$F$9:$F$198=$B29))</f>
        <v>0</v>
      </c>
      <c r="M29" s="107">
        <f>SUMPRODUCT(('Expenses Log'!$C$9:$C$198)*(MONTH('Expenses Log'!$A$9:$A$198)=11)*('Expenses Log'!$F$9:$F$198=$B29))</f>
        <v>0</v>
      </c>
      <c r="N29" s="107">
        <f>SUMPRODUCT(('Expenses Log'!$C$9:$C$198)*(MONTH('Expenses Log'!$A$9:$A$198)=12)*('Expenses Log'!$F$9:$F$198=$B29))</f>
        <v>0</v>
      </c>
      <c r="O29" s="108">
        <f t="shared" si="2"/>
        <v>0</v>
      </c>
    </row>
    <row r="30" spans="2:15">
      <c r="B30" s="28" t="str">
        <f>IF(ISBLANK('START HERE'!$E22), "", 'START HERE'!$E22)</f>
        <v>Other Expenses (27): Professional Association Dues</v>
      </c>
      <c r="C30" s="107">
        <f>SUMPRODUCT(('Expenses Log'!$C$9:$C$198)*(MONTH('Expenses Log'!$A$9:$A$198)=1)*('Expenses Log'!$F$9:$F$198=$B30))</f>
        <v>0</v>
      </c>
      <c r="D30" s="107">
        <f>SUMPRODUCT(('Expenses Log'!$C$9:$C$198)*(MONTH('Expenses Log'!$A$9:$A$198)=2)*('Expenses Log'!$F$9:$F$198=$B30))</f>
        <v>0</v>
      </c>
      <c r="E30" s="107">
        <f>SUMPRODUCT(('Expenses Log'!$C$9:$C$198)*(MONTH('Expenses Log'!$A$9:$A$198)=3)*('Expenses Log'!$F$9:$F$198=$B30))</f>
        <v>0</v>
      </c>
      <c r="F30" s="107">
        <f>SUMPRODUCT(('Expenses Log'!$C$9:$C$198)*(MONTH('Expenses Log'!$A$9:$A$198)=4)*('Expenses Log'!$F$9:$F$198=$B30))</f>
        <v>0</v>
      </c>
      <c r="G30" s="107">
        <f>SUMPRODUCT(('Expenses Log'!$C$9:$C$198)*(MONTH('Expenses Log'!$A$9:$A$198)=5)*('Expenses Log'!$F$9:$F$198=$B30))</f>
        <v>0</v>
      </c>
      <c r="H30" s="107">
        <f>SUMPRODUCT(('Expenses Log'!$C$9:$C$198)*(MONTH('Expenses Log'!$A$9:$A$198)=6)*('Expenses Log'!$F$9:$F$198=$B30))</f>
        <v>0</v>
      </c>
      <c r="I30" s="107">
        <f>SUMPRODUCT(('Expenses Log'!$C$9:$C$198)*(MONTH('Expenses Log'!$A$9:$A$198)=7)*('Expenses Log'!$F$9:$F$198=$B30))</f>
        <v>0</v>
      </c>
      <c r="J30" s="107">
        <f>SUMPRODUCT(('Expenses Log'!$C$9:$C$198)*(MONTH('Expenses Log'!$A$9:$A$198)=8)*('Expenses Log'!$F$9:$F$198=$B30))</f>
        <v>0</v>
      </c>
      <c r="K30" s="107">
        <f>SUMPRODUCT(('Expenses Log'!$C$9:$C$198)*(MONTH('Expenses Log'!$A$9:$A$198)=9)*('Expenses Log'!$F$9:$F$198=$B30))</f>
        <v>0</v>
      </c>
      <c r="L30" s="107">
        <f>SUMPRODUCT(('Expenses Log'!$C$9:$C$198)*(MONTH('Expenses Log'!$A$9:$A$198)=10)*('Expenses Log'!$F$9:$F$198=$B30))</f>
        <v>0</v>
      </c>
      <c r="M30" s="107">
        <f>SUMPRODUCT(('Expenses Log'!$C$9:$C$198)*(MONTH('Expenses Log'!$A$9:$A$198)=11)*('Expenses Log'!$F$9:$F$198=$B30))</f>
        <v>0</v>
      </c>
      <c r="N30" s="107">
        <f>SUMPRODUCT(('Expenses Log'!$C$9:$C$198)*(MONTH('Expenses Log'!$A$9:$A$198)=12)*('Expenses Log'!$F$9:$F$198=$B30))</f>
        <v>0</v>
      </c>
      <c r="O30" s="108">
        <f>SUM(C30:N30)</f>
        <v>0</v>
      </c>
    </row>
    <row r="31" spans="2:15">
      <c r="B31" s="28" t="str">
        <f>IF(ISBLANK('START HERE'!$E23), "", 'START HERE'!$E23)</f>
        <v>Other Expenses (27): Professional Development &amp; Research</v>
      </c>
      <c r="C31" s="107">
        <f>SUMPRODUCT(('Expenses Log'!$C$9:$C$198)*(MONTH('Expenses Log'!$A$9:$A$198)=1)*('Expenses Log'!$F$9:$F$198=$B31))</f>
        <v>0</v>
      </c>
      <c r="D31" s="107">
        <f>SUMPRODUCT(('Expenses Log'!$C$9:$C$198)*(MONTH('Expenses Log'!$A$9:$A$198)=2)*('Expenses Log'!$F$9:$F$198=$B31))</f>
        <v>0</v>
      </c>
      <c r="E31" s="107">
        <f>SUMPRODUCT(('Expenses Log'!$C$9:$C$198)*(MONTH('Expenses Log'!$A$9:$A$198)=3)*('Expenses Log'!$F$9:$F$198=$B31))</f>
        <v>0</v>
      </c>
      <c r="F31" s="107">
        <f>SUMPRODUCT(('Expenses Log'!$C$9:$C$198)*(MONTH('Expenses Log'!$A$9:$A$198)=4)*('Expenses Log'!$F$9:$F$198=$B31))</f>
        <v>0</v>
      </c>
      <c r="G31" s="107">
        <f>SUMPRODUCT(('Expenses Log'!$C$9:$C$198)*(MONTH('Expenses Log'!$A$9:$A$198)=5)*('Expenses Log'!$F$9:$F$198=$B31))</f>
        <v>0</v>
      </c>
      <c r="H31" s="107">
        <f>SUMPRODUCT(('Expenses Log'!$C$9:$C$198)*(MONTH('Expenses Log'!$A$9:$A$198)=6)*('Expenses Log'!$F$9:$F$198=$B31))</f>
        <v>0</v>
      </c>
      <c r="I31" s="107">
        <f>SUMPRODUCT(('Expenses Log'!$C$9:$C$198)*(MONTH('Expenses Log'!$A$9:$A$198)=7)*('Expenses Log'!$F$9:$F$198=$B31))</f>
        <v>0</v>
      </c>
      <c r="J31" s="107">
        <f>SUMPRODUCT(('Expenses Log'!$C$9:$C$198)*(MONTH('Expenses Log'!$A$9:$A$198)=8)*('Expenses Log'!$F$9:$F$198=$B31))</f>
        <v>0</v>
      </c>
      <c r="K31" s="107">
        <f>SUMPRODUCT(('Expenses Log'!$C$9:$C$198)*(MONTH('Expenses Log'!$A$9:$A$198)=9)*('Expenses Log'!$F$9:$F$198=$B31))</f>
        <v>0</v>
      </c>
      <c r="L31" s="107">
        <f>SUMPRODUCT(('Expenses Log'!$C$9:$C$198)*(MONTH('Expenses Log'!$A$9:$A$198)=10)*('Expenses Log'!$F$9:$F$198=$B31))</f>
        <v>0</v>
      </c>
      <c r="M31" s="107">
        <f>SUMPRODUCT(('Expenses Log'!$C$9:$C$198)*(MONTH('Expenses Log'!$A$9:$A$198)=11)*('Expenses Log'!$F$9:$F$198=$B31))</f>
        <v>0</v>
      </c>
      <c r="N31" s="107">
        <f>SUMPRODUCT(('Expenses Log'!$C$9:$C$198)*(MONTH('Expenses Log'!$A$9:$A$198)=12)*('Expenses Log'!$F$9:$F$198=$B31))</f>
        <v>0</v>
      </c>
      <c r="O31" s="108">
        <f>SUM(C31:N31)</f>
        <v>0</v>
      </c>
    </row>
    <row r="32" spans="2:15">
      <c r="B32" s="28" t="str">
        <f>IF(ISBLANK('START HERE'!$E24), "", 'START HERE'!$E24)</f>
        <v>Other Expenses (27): Recital Expenses</v>
      </c>
      <c r="C32" s="107">
        <f>SUMPRODUCT(('Expenses Log'!$C$9:$C$198)*(MONTH('Expenses Log'!$A$9:$A$198)=1)*('Expenses Log'!$F$9:$F$198=$B32))</f>
        <v>0</v>
      </c>
      <c r="D32" s="107">
        <f>SUMPRODUCT(('Expenses Log'!$C$9:$C$198)*(MONTH('Expenses Log'!$A$9:$A$198)=2)*('Expenses Log'!$F$9:$F$198=$B32))</f>
        <v>0</v>
      </c>
      <c r="E32" s="107">
        <f>SUMPRODUCT(('Expenses Log'!$C$9:$C$198)*(MONTH('Expenses Log'!$A$9:$A$198)=3)*('Expenses Log'!$F$9:$F$198=$B32))</f>
        <v>0</v>
      </c>
      <c r="F32" s="107">
        <f>SUMPRODUCT(('Expenses Log'!$C$9:$C$198)*(MONTH('Expenses Log'!$A$9:$A$198)=4)*('Expenses Log'!$F$9:$F$198=$B32))</f>
        <v>0</v>
      </c>
      <c r="G32" s="107">
        <f>SUMPRODUCT(('Expenses Log'!$C$9:$C$198)*(MONTH('Expenses Log'!$A$9:$A$198)=5)*('Expenses Log'!$F$9:$F$198=$B32))</f>
        <v>0</v>
      </c>
      <c r="H32" s="107">
        <f>SUMPRODUCT(('Expenses Log'!$C$9:$C$198)*(MONTH('Expenses Log'!$A$9:$A$198)=6)*('Expenses Log'!$F$9:$F$198=$B32))</f>
        <v>0</v>
      </c>
      <c r="I32" s="107">
        <f>SUMPRODUCT(('Expenses Log'!$C$9:$C$198)*(MONTH('Expenses Log'!$A$9:$A$198)=7)*('Expenses Log'!$F$9:$F$198=$B32))</f>
        <v>0</v>
      </c>
      <c r="J32" s="107">
        <f>SUMPRODUCT(('Expenses Log'!$C$9:$C$198)*(MONTH('Expenses Log'!$A$9:$A$198)=8)*('Expenses Log'!$F$9:$F$198=$B32))</f>
        <v>0</v>
      </c>
      <c r="K32" s="107">
        <f>SUMPRODUCT(('Expenses Log'!$C$9:$C$198)*(MONTH('Expenses Log'!$A$9:$A$198)=9)*('Expenses Log'!$F$9:$F$198=$B32))</f>
        <v>0</v>
      </c>
      <c r="L32" s="107">
        <f>SUMPRODUCT(('Expenses Log'!$C$9:$C$198)*(MONTH('Expenses Log'!$A$9:$A$198)=10)*('Expenses Log'!$F$9:$F$198=$B32))</f>
        <v>0</v>
      </c>
      <c r="M32" s="107">
        <f>SUMPRODUCT(('Expenses Log'!$C$9:$C$198)*(MONTH('Expenses Log'!$A$9:$A$198)=11)*('Expenses Log'!$F$9:$F$198=$B32))</f>
        <v>0</v>
      </c>
      <c r="N32" s="107">
        <f>SUMPRODUCT(('Expenses Log'!$C$9:$C$198)*(MONTH('Expenses Log'!$A$9:$A$198)=12)*('Expenses Log'!$F$9:$F$198=$B32))</f>
        <v>0</v>
      </c>
      <c r="O32" s="108">
        <f t="shared" si="2"/>
        <v>0</v>
      </c>
    </row>
    <row r="33" spans="1:15">
      <c r="B33" s="28" t="str">
        <f>IF(ISBLANK('START HERE'!$E25), "", 'START HERE'!$E25)</f>
        <v>Other Expenses (27): Sheet Music &amp; Books</v>
      </c>
      <c r="C33" s="107">
        <f>SUMPRODUCT(('Expenses Log'!$C$9:$C$198)*(MONTH('Expenses Log'!$A$9:$A$198)=1)*('Expenses Log'!$F$9:$F$198=$B33))</f>
        <v>20.04</v>
      </c>
      <c r="D33" s="107">
        <f>SUMPRODUCT(('Expenses Log'!$C$9:$C$198)*(MONTH('Expenses Log'!$A$9:$A$198)=2)*('Expenses Log'!$F$9:$F$198=$B33))</f>
        <v>48.99</v>
      </c>
      <c r="E33" s="107">
        <f>SUMPRODUCT(('Expenses Log'!$C$9:$C$198)*(MONTH('Expenses Log'!$A$9:$A$198)=3)*('Expenses Log'!$F$9:$F$198=$B33))</f>
        <v>0</v>
      </c>
      <c r="F33" s="107">
        <f>SUMPRODUCT(('Expenses Log'!$C$9:$C$198)*(MONTH('Expenses Log'!$A$9:$A$198)=4)*('Expenses Log'!$F$9:$F$198=$B33))</f>
        <v>0</v>
      </c>
      <c r="G33" s="107">
        <f>SUMPRODUCT(('Expenses Log'!$C$9:$C$198)*(MONTH('Expenses Log'!$A$9:$A$198)=5)*('Expenses Log'!$F$9:$F$198=$B33))</f>
        <v>0</v>
      </c>
      <c r="H33" s="107">
        <f>SUMPRODUCT(('Expenses Log'!$C$9:$C$198)*(MONTH('Expenses Log'!$A$9:$A$198)=6)*('Expenses Log'!$F$9:$F$198=$B33))</f>
        <v>0</v>
      </c>
      <c r="I33" s="107">
        <f>SUMPRODUCT(('Expenses Log'!$C$9:$C$198)*(MONTH('Expenses Log'!$A$9:$A$198)=7)*('Expenses Log'!$F$9:$F$198=$B33))</f>
        <v>0</v>
      </c>
      <c r="J33" s="107">
        <f>SUMPRODUCT(('Expenses Log'!$C$9:$C$198)*(MONTH('Expenses Log'!$A$9:$A$198)=8)*('Expenses Log'!$F$9:$F$198=$B33))</f>
        <v>0</v>
      </c>
      <c r="K33" s="107">
        <f>SUMPRODUCT(('Expenses Log'!$C$9:$C$198)*(MONTH('Expenses Log'!$A$9:$A$198)=9)*('Expenses Log'!$F$9:$F$198=$B33))</f>
        <v>0</v>
      </c>
      <c r="L33" s="107">
        <f>SUMPRODUCT(('Expenses Log'!$C$9:$C$198)*(MONTH('Expenses Log'!$A$9:$A$198)=10)*('Expenses Log'!$F$9:$F$198=$B33))</f>
        <v>0</v>
      </c>
      <c r="M33" s="107">
        <f>SUMPRODUCT(('Expenses Log'!$C$9:$C$198)*(MONTH('Expenses Log'!$A$9:$A$198)=11)*('Expenses Log'!$F$9:$F$198=$B33))</f>
        <v>0</v>
      </c>
      <c r="N33" s="107">
        <f>SUMPRODUCT(('Expenses Log'!$C$9:$C$198)*(MONTH('Expenses Log'!$A$9:$A$198)=12)*('Expenses Log'!$F$9:$F$198=$B33))</f>
        <v>0</v>
      </c>
      <c r="O33" s="108">
        <f>SUM(C33:N33)</f>
        <v>69.03</v>
      </c>
    </row>
    <row r="34" spans="1:15">
      <c r="B34" s="28" t="str">
        <f>IF(ISBLANK('START HERE'!$E26), "", 'START HERE'!$E26)</f>
        <v>Other Expenses (27): Subscriptions</v>
      </c>
      <c r="C34" s="107">
        <f>SUMPRODUCT(('Expenses Log'!$C$9:$C$198)*(MONTH('Expenses Log'!$A$9:$A$198)=1)*('Expenses Log'!$F$9:$F$198=$B34))</f>
        <v>0</v>
      </c>
      <c r="D34" s="107">
        <f>SUMPRODUCT(('Expenses Log'!$C$9:$C$198)*(MONTH('Expenses Log'!$A$9:$A$198)=2)*('Expenses Log'!$F$9:$F$198=$B34))</f>
        <v>0</v>
      </c>
      <c r="E34" s="107">
        <f>SUMPRODUCT(('Expenses Log'!$C$9:$C$198)*(MONTH('Expenses Log'!$A$9:$A$198)=3)*('Expenses Log'!$F$9:$F$198=$B34))</f>
        <v>0</v>
      </c>
      <c r="F34" s="107">
        <f>SUMPRODUCT(('Expenses Log'!$C$9:$C$198)*(MONTH('Expenses Log'!$A$9:$A$198)=4)*('Expenses Log'!$F$9:$F$198=$B34))</f>
        <v>0</v>
      </c>
      <c r="G34" s="107">
        <f>SUMPRODUCT(('Expenses Log'!$C$9:$C$198)*(MONTH('Expenses Log'!$A$9:$A$198)=5)*('Expenses Log'!$F$9:$F$198=$B34))</f>
        <v>0</v>
      </c>
      <c r="H34" s="107">
        <f>SUMPRODUCT(('Expenses Log'!$C$9:$C$198)*(MONTH('Expenses Log'!$A$9:$A$198)=6)*('Expenses Log'!$F$9:$F$198=$B34))</f>
        <v>0</v>
      </c>
      <c r="I34" s="107">
        <f>SUMPRODUCT(('Expenses Log'!$C$9:$C$198)*(MONTH('Expenses Log'!$A$9:$A$198)=7)*('Expenses Log'!$F$9:$F$198=$B34))</f>
        <v>0</v>
      </c>
      <c r="J34" s="107">
        <f>SUMPRODUCT(('Expenses Log'!$C$9:$C$198)*(MONTH('Expenses Log'!$A$9:$A$198)=8)*('Expenses Log'!$F$9:$F$198=$B34))</f>
        <v>0</v>
      </c>
      <c r="K34" s="107">
        <f>SUMPRODUCT(('Expenses Log'!$C$9:$C$198)*(MONTH('Expenses Log'!$A$9:$A$198)=9)*('Expenses Log'!$F$9:$F$198=$B34))</f>
        <v>0</v>
      </c>
      <c r="L34" s="107">
        <f>SUMPRODUCT(('Expenses Log'!$C$9:$C$198)*(MONTH('Expenses Log'!$A$9:$A$198)=10)*('Expenses Log'!$F$9:$F$198=$B34))</f>
        <v>0</v>
      </c>
      <c r="M34" s="107">
        <f>SUMPRODUCT(('Expenses Log'!$C$9:$C$198)*(MONTH('Expenses Log'!$A$9:$A$198)=11)*('Expenses Log'!$F$9:$F$198=$B34))</f>
        <v>0</v>
      </c>
      <c r="N34" s="107">
        <f>SUMPRODUCT(('Expenses Log'!$C$9:$C$198)*(MONTH('Expenses Log'!$A$9:$A$198)=12)*('Expenses Log'!$F$9:$F$198=$B34))</f>
        <v>0</v>
      </c>
      <c r="O34" s="108">
        <f t="shared" si="2"/>
        <v>0</v>
      </c>
    </row>
    <row r="35" spans="1:15">
      <c r="B35" s="28" t="str">
        <f>IF(ISBLANK('START HERE'!$E27), "", 'START HERE'!$E27)</f>
        <v/>
      </c>
      <c r="C35" s="107">
        <f>SUMPRODUCT(('Expenses Log'!$C$9:$C$198)*(MONTH('Expenses Log'!$A$9:$A$198)=1)*('Expenses Log'!$F$9:$F$198=$B35))</f>
        <v>0</v>
      </c>
      <c r="D35" s="107">
        <f>SUMPRODUCT(('Expenses Log'!$C$9:$C$198)*(MONTH('Expenses Log'!$A$9:$A$198)=2)*('Expenses Log'!$F$9:$F$198=$B35))</f>
        <v>0</v>
      </c>
      <c r="E35" s="107">
        <f>SUMPRODUCT(('Expenses Log'!$C$9:$C$198)*(MONTH('Expenses Log'!$A$9:$A$198)=3)*('Expenses Log'!$F$9:$F$198=$B35))</f>
        <v>0</v>
      </c>
      <c r="F35" s="107">
        <f>SUMPRODUCT(('Expenses Log'!$C$9:$C$198)*(MONTH('Expenses Log'!$A$9:$A$198)=4)*('Expenses Log'!$F$9:$F$198=$B35))</f>
        <v>0</v>
      </c>
      <c r="G35" s="107">
        <f>SUMPRODUCT(('Expenses Log'!$C$9:$C$198)*(MONTH('Expenses Log'!$A$9:$A$198)=5)*('Expenses Log'!$F$9:$F$198=$B35))</f>
        <v>0</v>
      </c>
      <c r="H35" s="107">
        <f>SUMPRODUCT(('Expenses Log'!$C$9:$C$198)*(MONTH('Expenses Log'!$A$9:$A$198)=6)*('Expenses Log'!$F$9:$F$198=$B35))</f>
        <v>0</v>
      </c>
      <c r="I35" s="107">
        <f>SUMPRODUCT(('Expenses Log'!$C$9:$C$198)*(MONTH('Expenses Log'!$A$9:$A$198)=7)*('Expenses Log'!$F$9:$F$198=$B35))</f>
        <v>0</v>
      </c>
      <c r="J35" s="107">
        <f>SUMPRODUCT(('Expenses Log'!$C$9:$C$198)*(MONTH('Expenses Log'!$A$9:$A$198)=8)*('Expenses Log'!$F$9:$F$198=$B35))</f>
        <v>0</v>
      </c>
      <c r="K35" s="107">
        <f>SUMPRODUCT(('Expenses Log'!$C$9:$C$198)*(MONTH('Expenses Log'!$A$9:$A$198)=9)*('Expenses Log'!$F$9:$F$198=$B35))</f>
        <v>0</v>
      </c>
      <c r="L35" s="107">
        <f>SUMPRODUCT(('Expenses Log'!$C$9:$C$198)*(MONTH('Expenses Log'!$A$9:$A$198)=10)*('Expenses Log'!$F$9:$F$198=$B35))</f>
        <v>0</v>
      </c>
      <c r="M35" s="107">
        <f>SUMPRODUCT(('Expenses Log'!$C$9:$C$198)*(MONTH('Expenses Log'!$A$9:$A$198)=11)*('Expenses Log'!$F$9:$F$198=$B35))</f>
        <v>0</v>
      </c>
      <c r="N35" s="107">
        <f>SUMPRODUCT(('Expenses Log'!$C$9:$C$198)*(MONTH('Expenses Log'!$A$9:$A$198)=12)*('Expenses Log'!$F$9:$F$198=$B35))</f>
        <v>0</v>
      </c>
      <c r="O35" s="108">
        <f>SUM(C35:N35)</f>
        <v>0</v>
      </c>
    </row>
    <row r="36" spans="1:15">
      <c r="A36" s="143" t="s">
        <v>31</v>
      </c>
      <c r="B36" s="143"/>
      <c r="C36" s="109">
        <f t="shared" ref="C36:N36" si="3">SUM(C16:C35)</f>
        <v>133.18</v>
      </c>
      <c r="D36" s="109">
        <f t="shared" si="3"/>
        <v>392.4</v>
      </c>
      <c r="E36" s="109">
        <f t="shared" si="3"/>
        <v>0</v>
      </c>
      <c r="F36" s="109">
        <f t="shared" si="3"/>
        <v>0</v>
      </c>
      <c r="G36" s="109">
        <f t="shared" si="3"/>
        <v>0</v>
      </c>
      <c r="H36" s="109">
        <f t="shared" si="3"/>
        <v>0</v>
      </c>
      <c r="I36" s="109">
        <f t="shared" si="3"/>
        <v>0</v>
      </c>
      <c r="J36" s="109">
        <f t="shared" si="3"/>
        <v>0</v>
      </c>
      <c r="K36" s="109">
        <f t="shared" si="3"/>
        <v>0</v>
      </c>
      <c r="L36" s="109">
        <f t="shared" si="3"/>
        <v>0</v>
      </c>
      <c r="M36" s="109">
        <f t="shared" si="3"/>
        <v>0</v>
      </c>
      <c r="N36" s="109">
        <f t="shared" si="3"/>
        <v>0</v>
      </c>
      <c r="O36" s="110">
        <f t="shared" si="2"/>
        <v>525.57999999999993</v>
      </c>
    </row>
    <row r="37" spans="1:15">
      <c r="B37" s="30"/>
      <c r="C37" s="31"/>
      <c r="D37" s="31"/>
      <c r="E37" s="31"/>
      <c r="F37" s="31"/>
      <c r="G37" s="31"/>
      <c r="H37" s="31"/>
      <c r="I37" s="31"/>
      <c r="J37" s="31"/>
      <c r="K37" s="31"/>
      <c r="L37" s="31"/>
      <c r="M37" s="31"/>
      <c r="N37" s="31"/>
      <c r="O37" s="32"/>
    </row>
    <row r="38" spans="1:15" s="12" customFormat="1">
      <c r="A38" s="8" t="s">
        <v>28</v>
      </c>
      <c r="B38" s="8"/>
      <c r="C38" s="7" t="s">
        <v>22</v>
      </c>
      <c r="D38" s="7" t="s">
        <v>2</v>
      </c>
      <c r="E38" s="7" t="s">
        <v>20</v>
      </c>
      <c r="F38" s="7" t="s">
        <v>1</v>
      </c>
      <c r="G38" s="7" t="s">
        <v>25</v>
      </c>
      <c r="H38" s="7" t="s">
        <v>6</v>
      </c>
      <c r="I38" s="7" t="s">
        <v>5</v>
      </c>
      <c r="J38" s="7" t="s">
        <v>8</v>
      </c>
      <c r="K38" s="7" t="s">
        <v>12</v>
      </c>
      <c r="L38" s="7" t="s">
        <v>0</v>
      </c>
      <c r="M38" s="7" t="s">
        <v>27</v>
      </c>
      <c r="N38" s="7" t="s">
        <v>17</v>
      </c>
      <c r="O38" s="8"/>
    </row>
    <row r="39" spans="1:15">
      <c r="B39" s="33" t="s">
        <v>10</v>
      </c>
      <c r="C39" s="111">
        <f t="shared" ref="C39:N39" si="4">C12-C36</f>
        <v>216.82</v>
      </c>
      <c r="D39" s="111">
        <f t="shared" si="4"/>
        <v>-92.399999999999977</v>
      </c>
      <c r="E39" s="111">
        <f t="shared" si="4"/>
        <v>0</v>
      </c>
      <c r="F39" s="111">
        <f t="shared" si="4"/>
        <v>0</v>
      </c>
      <c r="G39" s="111">
        <f t="shared" si="4"/>
        <v>0</v>
      </c>
      <c r="H39" s="111">
        <f t="shared" si="4"/>
        <v>0</v>
      </c>
      <c r="I39" s="111">
        <f t="shared" si="4"/>
        <v>0</v>
      </c>
      <c r="J39" s="111">
        <f t="shared" si="4"/>
        <v>0</v>
      </c>
      <c r="K39" s="111">
        <f t="shared" si="4"/>
        <v>0</v>
      </c>
      <c r="L39" s="111">
        <f t="shared" si="4"/>
        <v>0</v>
      </c>
      <c r="M39" s="111">
        <f t="shared" si="4"/>
        <v>0</v>
      </c>
      <c r="N39" s="111">
        <f t="shared" si="4"/>
        <v>0</v>
      </c>
      <c r="O39" s="110">
        <f>SUM(C39:N39)</f>
        <v>124.42000000000002</v>
      </c>
    </row>
    <row r="40" spans="1:15">
      <c r="B40" s="28" t="s">
        <v>23</v>
      </c>
      <c r="C40" s="125">
        <v>1199.3399999999999</v>
      </c>
      <c r="D40" s="112">
        <v>1199.33</v>
      </c>
      <c r="E40" s="112">
        <v>1199.33</v>
      </c>
      <c r="F40" s="125">
        <v>1199.3399999999999</v>
      </c>
      <c r="G40" s="125">
        <v>1199.33</v>
      </c>
      <c r="H40" s="125">
        <v>1199.33</v>
      </c>
      <c r="I40" s="125">
        <v>1199.3399999999999</v>
      </c>
      <c r="J40" s="125">
        <v>1199.33</v>
      </c>
      <c r="K40" s="125">
        <v>1199.33</v>
      </c>
      <c r="L40" s="112"/>
      <c r="M40" s="112"/>
      <c r="N40" s="112"/>
      <c r="O40" s="108">
        <f>SUM(C40:N40)</f>
        <v>10794</v>
      </c>
    </row>
    <row r="41" spans="1:15">
      <c r="A41" s="30"/>
      <c r="B41" s="30"/>
      <c r="C41" s="34"/>
      <c r="D41" s="34"/>
      <c r="E41" s="34"/>
      <c r="F41" s="34"/>
      <c r="G41" s="34"/>
      <c r="H41" s="34"/>
      <c r="I41" s="34"/>
      <c r="J41" s="34"/>
      <c r="K41" s="34"/>
      <c r="L41" s="34"/>
      <c r="M41" s="34"/>
      <c r="N41" s="34"/>
      <c r="O41" s="32"/>
    </row>
    <row r="42" spans="1:15">
      <c r="A42" s="4" t="s">
        <v>32</v>
      </c>
      <c r="B42" s="4"/>
      <c r="C42" s="113">
        <f t="shared" ref="C42:N42" si="5">C39-C40</f>
        <v>-982.52</v>
      </c>
      <c r="D42" s="113">
        <f t="shared" si="5"/>
        <v>-1291.73</v>
      </c>
      <c r="E42" s="113">
        <f t="shared" si="5"/>
        <v>-1199.33</v>
      </c>
      <c r="F42" s="113">
        <f t="shared" si="5"/>
        <v>-1199.3399999999999</v>
      </c>
      <c r="G42" s="113">
        <f t="shared" si="5"/>
        <v>-1199.33</v>
      </c>
      <c r="H42" s="113">
        <f t="shared" si="5"/>
        <v>-1199.33</v>
      </c>
      <c r="I42" s="113">
        <f t="shared" si="5"/>
        <v>-1199.3399999999999</v>
      </c>
      <c r="J42" s="113">
        <f t="shared" si="5"/>
        <v>-1199.33</v>
      </c>
      <c r="K42" s="113">
        <f t="shared" si="5"/>
        <v>-1199.33</v>
      </c>
      <c r="L42" s="113">
        <f t="shared" si="5"/>
        <v>0</v>
      </c>
      <c r="M42" s="113">
        <f t="shared" si="5"/>
        <v>0</v>
      </c>
      <c r="N42" s="113">
        <f t="shared" si="5"/>
        <v>0</v>
      </c>
      <c r="O42" s="110">
        <f>SUM(C42:N42)</f>
        <v>-10669.58</v>
      </c>
    </row>
    <row r="43" spans="1:15">
      <c r="A43" s="35"/>
      <c r="B43" s="35"/>
      <c r="C43" s="35"/>
      <c r="D43" s="35"/>
      <c r="E43" s="35"/>
      <c r="F43" s="35"/>
      <c r="G43" s="35"/>
      <c r="H43" s="35"/>
      <c r="I43" s="35"/>
      <c r="J43" s="35"/>
      <c r="K43" s="35"/>
      <c r="L43" s="35"/>
      <c r="M43" s="35"/>
      <c r="N43" s="35"/>
      <c r="O43" s="35"/>
    </row>
    <row r="44" spans="1:15">
      <c r="A44" s="140"/>
      <c r="B44" s="140"/>
      <c r="C44" s="35"/>
      <c r="D44" s="35"/>
      <c r="E44" s="35"/>
      <c r="F44" s="35"/>
      <c r="G44" s="35"/>
      <c r="H44" s="35"/>
      <c r="I44" s="35"/>
      <c r="J44" s="35"/>
      <c r="K44" s="35"/>
      <c r="L44" s="35"/>
      <c r="M44" s="35"/>
      <c r="N44" s="35"/>
      <c r="O44" s="35"/>
    </row>
    <row r="45" spans="1:15">
      <c r="A45" s="140"/>
      <c r="B45" s="140"/>
      <c r="C45" s="35"/>
      <c r="D45" s="35"/>
      <c r="E45" s="35"/>
      <c r="F45" s="35"/>
      <c r="G45" s="35"/>
      <c r="H45" s="35"/>
      <c r="I45" s="35"/>
      <c r="J45" s="35"/>
      <c r="K45" s="35"/>
      <c r="L45" s="35"/>
      <c r="M45" s="35"/>
      <c r="N45" s="35"/>
      <c r="O45" s="35"/>
    </row>
    <row r="46" spans="1:15">
      <c r="A46" s="140"/>
      <c r="B46" s="140"/>
      <c r="C46" s="35"/>
      <c r="D46" s="35"/>
      <c r="E46" s="35"/>
      <c r="F46" s="35"/>
      <c r="G46" s="35"/>
      <c r="H46" s="35"/>
      <c r="I46" s="35"/>
      <c r="J46" s="35"/>
      <c r="K46" s="35"/>
      <c r="L46" s="35"/>
      <c r="M46" s="35"/>
      <c r="N46" s="35"/>
      <c r="O46" s="35"/>
    </row>
    <row r="47" spans="1:15">
      <c r="A47" s="36"/>
      <c r="B47" s="36"/>
      <c r="C47" s="35"/>
      <c r="D47" s="35"/>
      <c r="E47" s="35"/>
      <c r="F47" s="35"/>
      <c r="G47" s="35"/>
      <c r="H47" s="35"/>
      <c r="I47" s="35"/>
      <c r="J47" s="35"/>
      <c r="K47" s="35"/>
      <c r="L47" s="35"/>
      <c r="M47" s="35"/>
      <c r="N47" s="35"/>
      <c r="O47" s="35"/>
    </row>
    <row r="48" spans="1:15">
      <c r="A48" s="36"/>
      <c r="B48" s="36"/>
      <c r="C48" s="35"/>
      <c r="D48" s="35"/>
      <c r="E48" s="35"/>
      <c r="F48" s="35"/>
      <c r="G48" s="35"/>
      <c r="H48" s="35"/>
      <c r="I48" s="35"/>
      <c r="J48" s="35"/>
      <c r="K48" s="35"/>
      <c r="L48" s="35"/>
      <c r="M48" s="35"/>
      <c r="N48" s="35"/>
      <c r="O48" s="35"/>
    </row>
    <row r="49" spans="1:15">
      <c r="A49" s="36"/>
      <c r="B49" s="36"/>
      <c r="C49" s="35"/>
      <c r="D49" s="35"/>
      <c r="E49" s="35"/>
      <c r="F49" s="35"/>
      <c r="G49" s="35"/>
      <c r="H49" s="35"/>
      <c r="I49" s="35"/>
      <c r="J49" s="35"/>
      <c r="K49" s="35"/>
      <c r="L49" s="35"/>
      <c r="M49" s="35"/>
      <c r="N49" s="35"/>
      <c r="O49" s="35"/>
    </row>
    <row r="50" spans="1:15">
      <c r="A50" s="36"/>
      <c r="B50" s="36"/>
      <c r="C50" s="35"/>
      <c r="D50" s="35"/>
      <c r="E50" s="35"/>
      <c r="F50" s="35"/>
      <c r="G50" s="35"/>
      <c r="H50" s="35"/>
      <c r="I50" s="35"/>
      <c r="J50" s="35"/>
      <c r="K50" s="35"/>
      <c r="L50" s="35"/>
      <c r="M50" s="35"/>
      <c r="N50" s="35"/>
      <c r="O50" s="35"/>
    </row>
    <row r="51" spans="1:15">
      <c r="A51" s="36"/>
      <c r="B51" s="36"/>
      <c r="C51" s="35"/>
      <c r="D51" s="35"/>
      <c r="E51" s="35"/>
      <c r="F51" s="35"/>
      <c r="G51" s="35"/>
      <c r="H51" s="35"/>
      <c r="I51" s="35"/>
      <c r="J51" s="35"/>
      <c r="K51" s="35"/>
      <c r="L51" s="35"/>
      <c r="M51" s="35"/>
      <c r="N51" s="35"/>
      <c r="O51" s="35"/>
    </row>
    <row r="52" spans="1:15">
      <c r="A52" s="36"/>
      <c r="B52" s="36"/>
      <c r="C52" s="35"/>
      <c r="D52" s="35"/>
      <c r="E52" s="35"/>
      <c r="F52" s="35"/>
      <c r="G52" s="35"/>
      <c r="H52" s="35"/>
      <c r="I52" s="35"/>
      <c r="J52" s="35"/>
      <c r="K52" s="35"/>
      <c r="L52" s="35"/>
      <c r="M52" s="35"/>
      <c r="N52" s="35"/>
      <c r="O52" s="35"/>
    </row>
    <row r="53" spans="1:15">
      <c r="A53" s="36"/>
      <c r="B53" s="36"/>
      <c r="C53" s="35"/>
      <c r="D53" s="35"/>
      <c r="E53" s="35"/>
      <c r="F53" s="35"/>
      <c r="G53" s="35"/>
      <c r="H53" s="35"/>
      <c r="I53" s="35"/>
      <c r="J53" s="35"/>
      <c r="K53" s="35"/>
      <c r="L53" s="35"/>
      <c r="M53" s="35"/>
      <c r="N53" s="35"/>
      <c r="O53" s="35"/>
    </row>
  </sheetData>
  <mergeCells count="10">
    <mergeCell ref="L1:O1"/>
    <mergeCell ref="A45:B45"/>
    <mergeCell ref="A46:B46"/>
    <mergeCell ref="A14:B14"/>
    <mergeCell ref="A15:B15"/>
    <mergeCell ref="A44:B44"/>
    <mergeCell ref="A3:B3"/>
    <mergeCell ref="A12:B12"/>
    <mergeCell ref="A36:B36"/>
    <mergeCell ref="A1:E1"/>
  </mergeCells>
  <phoneticPr fontId="6" type="noConversion"/>
  <printOptions horizontalCentered="1" verticalCentered="1"/>
  <pageMargins left="0.5" right="0.5" top="1" bottom="1" header="0.5" footer="0.5"/>
  <pageSetup paperSize="9" scale="62" orientation="landscape" horizontalDpi="300" verticalDpi="300"/>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N1983"/>
  <sheetViews>
    <sheetView showGridLines="0" workbookViewId="0">
      <pane ySplit="4" topLeftCell="A5" activePane="bottomLeft" state="frozenSplit"/>
      <selection pane="bottomLeft" activeCell="D9" sqref="D9"/>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January Income"</f>
        <v>2017 January Income</v>
      </c>
      <c r="G1" s="147"/>
      <c r="H1" s="147"/>
      <c r="I1" s="147"/>
      <c r="J1" s="147"/>
      <c r="K1" s="90"/>
      <c r="L1" s="149" t="s">
        <v>49</v>
      </c>
      <c r="M1" s="90"/>
      <c r="N1" s="90"/>
    </row>
    <row r="2" spans="1:14" s="40" customFormat="1">
      <c r="A2" s="91"/>
      <c r="B2" s="92"/>
      <c r="C2" s="115"/>
      <c r="D2" s="80"/>
      <c r="E2" s="93"/>
      <c r="F2" s="94" t="s">
        <v>33</v>
      </c>
      <c r="G2" s="146">
        <f>SUM(C6:C1979)</f>
        <v>350</v>
      </c>
      <c r="H2" s="146"/>
      <c r="I2" s="146"/>
      <c r="J2" s="146"/>
      <c r="L2" s="149"/>
    </row>
    <row r="3" spans="1:14" s="40" customFormat="1">
      <c r="A3" s="91"/>
      <c r="B3" s="92"/>
      <c r="C3" s="115"/>
      <c r="D3" s="80"/>
      <c r="E3" s="93"/>
      <c r="F3" s="94"/>
      <c r="G3" s="150" t="s">
        <v>48</v>
      </c>
      <c r="H3" s="150"/>
      <c r="I3" s="150"/>
      <c r="J3" s="150"/>
      <c r="L3" s="44"/>
    </row>
    <row r="4" spans="1:14" s="91" customFormat="1">
      <c r="A4" s="91" t="s">
        <v>15</v>
      </c>
      <c r="B4" s="91" t="s">
        <v>38</v>
      </c>
      <c r="C4" s="116" t="s">
        <v>7</v>
      </c>
      <c r="D4" s="104" t="s">
        <v>46</v>
      </c>
      <c r="E4" s="104" t="s">
        <v>11</v>
      </c>
      <c r="F4" s="104" t="s">
        <v>36</v>
      </c>
      <c r="G4" s="128">
        <v>36529</v>
      </c>
      <c r="H4" s="128"/>
      <c r="I4" s="128"/>
      <c r="J4" s="128"/>
      <c r="L4" s="40"/>
    </row>
    <row r="5" spans="1:14" s="19" customFormat="1" ht="17">
      <c r="A5" s="20" t="str">
        <f>"REGULAR CLIENTS: "&amp;'START HERE'!$B$8</f>
        <v>REGULAR CLIENTS: Music Studio Tuition</v>
      </c>
      <c r="B5" s="105"/>
      <c r="C5" s="117"/>
      <c r="D5" s="17"/>
      <c r="E5" s="17"/>
      <c r="F5" s="42"/>
      <c r="G5" s="145"/>
      <c r="H5" s="145"/>
      <c r="I5" s="145"/>
      <c r="J5" s="145"/>
      <c r="L5" s="95">
        <f>SUM(C6:C30)</f>
        <v>150</v>
      </c>
    </row>
    <row r="6" spans="1:14">
      <c r="A6" s="75">
        <v>42008</v>
      </c>
      <c r="B6" s="106" t="s">
        <v>107</v>
      </c>
      <c r="C6" s="118">
        <v>75</v>
      </c>
      <c r="D6" s="78" t="s">
        <v>108</v>
      </c>
      <c r="E6" s="78" t="s">
        <v>109</v>
      </c>
      <c r="F6" s="78" t="str">
        <f>('START HERE'!$B$8)</f>
        <v>Music Studio Tuition</v>
      </c>
      <c r="G6" s="78" t="s">
        <v>53</v>
      </c>
      <c r="H6" s="78"/>
      <c r="I6" s="78"/>
      <c r="J6" s="78"/>
      <c r="K6" s="15"/>
    </row>
    <row r="7" spans="1:14">
      <c r="A7" s="75">
        <v>42016</v>
      </c>
      <c r="B7" s="106" t="s">
        <v>110</v>
      </c>
      <c r="C7" s="118">
        <v>75</v>
      </c>
      <c r="D7" s="78" t="s">
        <v>108</v>
      </c>
      <c r="E7" s="78" t="s">
        <v>26</v>
      </c>
      <c r="F7" s="78" t="str">
        <f>('START HERE'!$B$8)</f>
        <v>Music Studio Tuition</v>
      </c>
      <c r="G7" s="78" t="s">
        <v>53</v>
      </c>
      <c r="H7" s="78"/>
      <c r="I7" s="78"/>
      <c r="J7" s="78"/>
      <c r="K7" s="15"/>
    </row>
    <row r="8" spans="1:14">
      <c r="A8" s="75"/>
      <c r="B8" s="106"/>
      <c r="C8" s="118"/>
      <c r="D8" s="78"/>
      <c r="E8" s="78"/>
      <c r="F8" s="78" t="str">
        <f>('START HERE'!$B$8)</f>
        <v>Music Studio Tuition</v>
      </c>
      <c r="G8" s="78"/>
      <c r="H8" s="78"/>
      <c r="I8" s="78"/>
      <c r="J8" s="78"/>
      <c r="K8" s="15"/>
    </row>
    <row r="9" spans="1:14">
      <c r="A9" s="75"/>
      <c r="B9" s="106"/>
      <c r="C9" s="118"/>
      <c r="D9" s="78"/>
      <c r="E9" s="78"/>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57"/>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78"/>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1">
      <c r="A17" s="75"/>
      <c r="B17" s="57"/>
      <c r="C17" s="118"/>
      <c r="D17" s="78"/>
      <c r="E17" s="78"/>
      <c r="F17" s="78" t="str">
        <f>('START HERE'!$B$8)</f>
        <v>Music Studio Tuition</v>
      </c>
      <c r="G17" s="78"/>
      <c r="H17" s="78"/>
      <c r="I17" s="78"/>
      <c r="J17" s="78"/>
      <c r="K17" s="15"/>
    </row>
    <row r="18" spans="1:11">
      <c r="A18" s="75"/>
      <c r="B18" s="57"/>
      <c r="C18" s="118"/>
      <c r="D18" s="78"/>
      <c r="E18" s="78"/>
      <c r="F18" s="78" t="str">
        <f>('START HERE'!$B$8)</f>
        <v>Music Studio Tuition</v>
      </c>
      <c r="G18" s="78"/>
      <c r="H18" s="78"/>
      <c r="I18" s="78"/>
      <c r="J18" s="78"/>
      <c r="K18" s="15"/>
    </row>
    <row r="19" spans="1:11">
      <c r="A19" s="75"/>
      <c r="B19" s="57"/>
      <c r="C19" s="118"/>
      <c r="D19" s="78"/>
      <c r="E19" s="78"/>
      <c r="F19" s="78" t="str">
        <f>('START HERE'!$B$8)</f>
        <v>Music Studio Tuition</v>
      </c>
      <c r="G19" s="78"/>
      <c r="H19" s="78"/>
      <c r="I19" s="78"/>
      <c r="J19" s="78"/>
      <c r="K19" s="15"/>
    </row>
    <row r="20" spans="1:11">
      <c r="A20" s="75"/>
      <c r="B20" s="57"/>
      <c r="C20" s="118"/>
      <c r="D20" s="78"/>
      <c r="E20" s="78"/>
      <c r="F20" s="78" t="str">
        <f>('START HERE'!$B$8)</f>
        <v>Music Studio Tuition</v>
      </c>
      <c r="G20" s="78"/>
      <c r="H20" s="78"/>
      <c r="I20" s="78"/>
      <c r="J20" s="78"/>
      <c r="K20" s="15"/>
    </row>
    <row r="21" spans="1:11">
      <c r="A21" s="75"/>
      <c r="B21" s="57"/>
      <c r="C21" s="118"/>
      <c r="D21" s="78"/>
      <c r="E21" s="78"/>
      <c r="F21" s="78" t="str">
        <f>('START HERE'!$B$8)</f>
        <v>Music Studio Tuition</v>
      </c>
      <c r="G21" s="78"/>
      <c r="H21" s="78"/>
      <c r="I21" s="78"/>
      <c r="J21" s="78"/>
      <c r="K21" s="15"/>
    </row>
    <row r="22" spans="1:11">
      <c r="A22" s="75"/>
      <c r="B22" s="57"/>
      <c r="C22" s="118"/>
      <c r="D22" s="78"/>
      <c r="E22" s="78"/>
      <c r="F22" s="78" t="str">
        <f>('START HERE'!$B$8)</f>
        <v>Music Studio Tuition</v>
      </c>
      <c r="G22" s="78"/>
      <c r="H22" s="78"/>
      <c r="I22" s="78"/>
      <c r="J22" s="78"/>
      <c r="K22" s="15"/>
    </row>
    <row r="23" spans="1:11">
      <c r="A23" s="75"/>
      <c r="B23" s="57"/>
      <c r="C23" s="118"/>
      <c r="D23" s="78"/>
      <c r="E23" s="78"/>
      <c r="F23" s="78" t="str">
        <f>('START HERE'!$B$8)</f>
        <v>Music Studio Tuition</v>
      </c>
      <c r="G23" s="78"/>
      <c r="H23" s="78"/>
      <c r="I23" s="78"/>
      <c r="J23" s="78"/>
      <c r="K23" s="15"/>
    </row>
    <row r="24" spans="1:11">
      <c r="A24" s="75"/>
      <c r="B24" s="57"/>
      <c r="C24" s="118"/>
      <c r="D24" s="78"/>
      <c r="E24" s="78"/>
      <c r="F24" s="78" t="str">
        <f>('START HERE'!$B$8)</f>
        <v>Music Studio Tuition</v>
      </c>
      <c r="G24" s="78"/>
      <c r="H24" s="78"/>
      <c r="I24" s="78"/>
      <c r="J24" s="78"/>
      <c r="K24" s="15"/>
    </row>
    <row r="25" spans="1:11">
      <c r="A25" s="75"/>
      <c r="B25" s="57"/>
      <c r="C25" s="118"/>
      <c r="D25" s="78"/>
      <c r="E25" s="78"/>
      <c r="F25" s="78" t="str">
        <f>('START HERE'!$B$8)</f>
        <v>Music Studio Tuition</v>
      </c>
      <c r="G25" s="78"/>
      <c r="H25" s="78"/>
      <c r="I25" s="78"/>
      <c r="J25" s="78"/>
      <c r="K25" s="15"/>
    </row>
    <row r="26" spans="1:11">
      <c r="A26" s="75"/>
      <c r="B26" s="57"/>
      <c r="C26" s="118"/>
      <c r="D26" s="78"/>
      <c r="E26" s="78"/>
      <c r="F26" s="78" t="str">
        <f>('START HERE'!$B$8)</f>
        <v>Music Studio Tuition</v>
      </c>
      <c r="G26" s="78"/>
      <c r="H26" s="78"/>
      <c r="I26" s="78"/>
      <c r="J26" s="78"/>
      <c r="K26" s="15"/>
    </row>
    <row r="27" spans="1:11">
      <c r="A27" s="75"/>
      <c r="B27" s="57"/>
      <c r="C27" s="118"/>
      <c r="D27" s="78"/>
      <c r="E27" s="78"/>
      <c r="F27" s="78" t="str">
        <f>('START HERE'!$B$8)</f>
        <v>Music Studio Tuition</v>
      </c>
      <c r="G27" s="78"/>
      <c r="H27" s="78"/>
      <c r="I27" s="78"/>
      <c r="J27" s="78"/>
      <c r="K27" s="15"/>
    </row>
    <row r="28" spans="1:11">
      <c r="A28" s="75"/>
      <c r="B28" s="57"/>
      <c r="C28" s="118"/>
      <c r="D28" s="78"/>
      <c r="E28" s="78"/>
      <c r="F28" s="78" t="str">
        <f>('START HERE'!$B$8)</f>
        <v>Music Studio Tuition</v>
      </c>
      <c r="G28" s="78"/>
      <c r="H28" s="78"/>
      <c r="I28" s="78"/>
      <c r="J28" s="78"/>
      <c r="K28" s="15"/>
    </row>
    <row r="29" spans="1:11">
      <c r="A29" s="75"/>
      <c r="B29" s="57"/>
      <c r="C29" s="118"/>
      <c r="D29" s="78"/>
      <c r="E29" s="78"/>
      <c r="F29" s="78" t="str">
        <f>('START HERE'!$B$8)</f>
        <v>Music Studio Tuition</v>
      </c>
      <c r="G29" s="78"/>
      <c r="H29" s="78"/>
      <c r="I29" s="78"/>
      <c r="J29" s="78"/>
      <c r="K29" s="15"/>
    </row>
    <row r="30" spans="1:11">
      <c r="A30" s="75"/>
      <c r="B30" s="57"/>
      <c r="C30" s="118"/>
      <c r="D30" s="78"/>
      <c r="E30" s="78"/>
      <c r="F30" s="78" t="str">
        <f>('START HERE'!$B$8)</f>
        <v>Music Studio Tuition</v>
      </c>
      <c r="G30" s="78"/>
      <c r="H30" s="78"/>
      <c r="I30" s="78"/>
      <c r="J30" s="78"/>
      <c r="K30" s="15"/>
    </row>
    <row r="31" spans="1:11">
      <c r="A31" s="75"/>
      <c r="B31" s="16"/>
      <c r="C31" s="115"/>
      <c r="D31" s="79"/>
      <c r="E31" s="79"/>
      <c r="F31" s="79"/>
      <c r="G31" s="79"/>
      <c r="H31" s="79"/>
      <c r="I31" s="79"/>
      <c r="J31" s="79"/>
      <c r="K31" s="15"/>
    </row>
    <row r="32" spans="1:11" ht="17">
      <c r="A32" s="76" t="s">
        <v>47</v>
      </c>
      <c r="B32" s="17"/>
      <c r="C32" s="117"/>
      <c r="D32" s="17"/>
      <c r="E32" s="18"/>
      <c r="F32" s="82"/>
      <c r="G32" s="148"/>
      <c r="H32" s="148"/>
      <c r="I32" s="148"/>
      <c r="J32" s="148"/>
      <c r="K32" s="15"/>
    </row>
    <row r="33" spans="1:12">
      <c r="A33" s="75">
        <v>42017</v>
      </c>
      <c r="B33" s="13" t="s">
        <v>104</v>
      </c>
      <c r="C33" s="118">
        <v>200</v>
      </c>
      <c r="D33" s="77" t="s">
        <v>105</v>
      </c>
      <c r="E33" s="77" t="s">
        <v>106</v>
      </c>
      <c r="F33" s="83" t="s">
        <v>21</v>
      </c>
      <c r="G33" s="77" t="s">
        <v>53</v>
      </c>
      <c r="H33" s="77"/>
      <c r="I33" s="77"/>
      <c r="J33" s="77"/>
      <c r="K33" s="15"/>
    </row>
    <row r="34" spans="1:12">
      <c r="A34" s="75"/>
      <c r="B34" s="106"/>
      <c r="C34" s="118"/>
      <c r="D34" s="78"/>
      <c r="E34" s="78"/>
      <c r="F34" s="78"/>
      <c r="G34" s="77"/>
      <c r="H34" s="77"/>
      <c r="I34" s="77"/>
      <c r="J34" s="77"/>
      <c r="K34" s="15"/>
    </row>
    <row r="35" spans="1:12">
      <c r="A35" s="75"/>
      <c r="C35" s="118"/>
      <c r="D35" s="77"/>
      <c r="E35" s="77"/>
      <c r="F35" s="83"/>
      <c r="G35" s="77"/>
      <c r="H35" s="77"/>
      <c r="I35" s="77"/>
      <c r="J35" s="77"/>
      <c r="K35" s="15"/>
    </row>
    <row r="36" spans="1:12">
      <c r="A36" s="75"/>
      <c r="C36" s="118"/>
      <c r="D36" s="77"/>
      <c r="E36" s="77"/>
      <c r="F36" s="83"/>
      <c r="G36" s="77"/>
      <c r="H36" s="77"/>
      <c r="I36" s="77"/>
      <c r="J36" s="77"/>
      <c r="K36" s="15"/>
    </row>
    <row r="37" spans="1:12">
      <c r="A37" s="75"/>
      <c r="C37" s="118"/>
      <c r="D37" s="77"/>
      <c r="E37" s="77"/>
      <c r="F37" s="83"/>
      <c r="G37" s="77"/>
      <c r="H37" s="77"/>
      <c r="I37" s="77"/>
      <c r="J37" s="77"/>
      <c r="K37" s="15"/>
    </row>
    <row r="38" spans="1:12">
      <c r="A38" s="75"/>
      <c r="C38" s="118"/>
      <c r="D38" s="77"/>
      <c r="E38" s="77"/>
      <c r="F38" s="84"/>
      <c r="G38" s="77"/>
      <c r="H38" s="77"/>
      <c r="I38" s="77"/>
      <c r="J38" s="77"/>
      <c r="K38" s="15"/>
    </row>
    <row r="39" spans="1:12">
      <c r="A39" s="75"/>
      <c r="C39" s="115"/>
      <c r="D39" s="80"/>
      <c r="E39" s="80"/>
      <c r="F39" s="85"/>
      <c r="G39" s="80"/>
      <c r="H39" s="80"/>
      <c r="I39" s="80"/>
      <c r="J39" s="80"/>
      <c r="K39" s="15"/>
    </row>
    <row r="40" spans="1:12">
      <c r="A40" s="75"/>
      <c r="C40" s="115"/>
      <c r="D40" s="80"/>
      <c r="E40" s="80"/>
      <c r="F40" s="85"/>
      <c r="G40" s="80"/>
      <c r="H40" s="80"/>
      <c r="I40" s="80"/>
      <c r="J40" s="80"/>
      <c r="K40" s="15"/>
    </row>
    <row r="41" spans="1:12">
      <c r="A41" s="75"/>
      <c r="C41" s="115"/>
      <c r="D41" s="80"/>
      <c r="E41" s="80"/>
      <c r="F41" s="85"/>
      <c r="G41" s="80"/>
      <c r="H41" s="80"/>
      <c r="I41" s="80"/>
      <c r="J41" s="80"/>
      <c r="K41" s="15"/>
    </row>
    <row r="42" spans="1:12" s="19" customFormat="1" ht="17">
      <c r="A42" s="75"/>
      <c r="B42" s="13"/>
      <c r="C42" s="115"/>
      <c r="D42" s="80"/>
      <c r="E42" s="80"/>
      <c r="F42" s="85"/>
      <c r="G42" s="80"/>
      <c r="H42" s="80"/>
      <c r="I42" s="80"/>
      <c r="J42" s="80"/>
      <c r="K42" s="21"/>
      <c r="L42" s="43">
        <f>SUM(C33:C1979)</f>
        <v>200</v>
      </c>
    </row>
    <row r="43" spans="1:12">
      <c r="A43" s="75"/>
      <c r="C43" s="115"/>
      <c r="D43" s="80"/>
      <c r="E43" s="80"/>
      <c r="F43" s="85"/>
      <c r="G43" s="80"/>
      <c r="H43" s="80"/>
      <c r="I43" s="80"/>
      <c r="J43" s="80"/>
    </row>
    <row r="44" spans="1:12">
      <c r="A44" s="75"/>
      <c r="C44" s="115"/>
      <c r="D44" s="80"/>
      <c r="E44" s="80"/>
      <c r="F44" s="85"/>
      <c r="G44" s="80"/>
      <c r="H44" s="80"/>
      <c r="I44" s="80"/>
      <c r="J44" s="80"/>
    </row>
    <row r="45" spans="1:12">
      <c r="A45" s="75"/>
      <c r="C45" s="115"/>
      <c r="D45" s="80"/>
      <c r="E45" s="80"/>
      <c r="F45" s="85"/>
      <c r="G45" s="80"/>
      <c r="H45" s="80"/>
      <c r="I45" s="80"/>
      <c r="J45" s="80"/>
    </row>
    <row r="46" spans="1:12">
      <c r="A46" s="75"/>
      <c r="C46" s="115"/>
      <c r="D46" s="80"/>
      <c r="E46" s="80"/>
      <c r="F46" s="85"/>
      <c r="G46" s="80"/>
      <c r="H46" s="80"/>
      <c r="I46" s="80"/>
      <c r="J46" s="80"/>
    </row>
    <row r="47" spans="1:12">
      <c r="A47" s="75"/>
      <c r="C47" s="115"/>
      <c r="D47" s="80"/>
      <c r="E47" s="80"/>
      <c r="F47" s="85"/>
      <c r="G47" s="80"/>
      <c r="H47" s="80"/>
      <c r="I47" s="80"/>
      <c r="J47" s="80"/>
    </row>
    <row r="48" spans="1:12">
      <c r="A48" s="75"/>
      <c r="C48" s="115"/>
      <c r="D48" s="80"/>
      <c r="E48" s="80"/>
      <c r="F48" s="85"/>
      <c r="G48" s="80"/>
      <c r="H48" s="80"/>
      <c r="I48" s="80"/>
      <c r="J48" s="80"/>
    </row>
    <row r="49" spans="1:10">
      <c r="A49" s="75"/>
      <c r="C49" s="115"/>
      <c r="D49" s="80"/>
      <c r="E49" s="80"/>
      <c r="F49" s="85"/>
      <c r="G49" s="80"/>
      <c r="H49" s="80"/>
      <c r="I49" s="80"/>
      <c r="J49" s="80"/>
    </row>
    <row r="50" spans="1:10">
      <c r="A50" s="75"/>
      <c r="C50" s="115"/>
      <c r="D50" s="80"/>
      <c r="E50" s="80"/>
      <c r="F50" s="85"/>
      <c r="G50" s="80"/>
      <c r="H50" s="80"/>
      <c r="I50" s="80"/>
      <c r="J50" s="80"/>
    </row>
    <row r="51" spans="1:10">
      <c r="A51" s="75"/>
      <c r="C51" s="115"/>
      <c r="D51" s="80"/>
      <c r="E51" s="80"/>
      <c r="F51" s="85"/>
      <c r="G51" s="80"/>
      <c r="H51" s="80"/>
      <c r="I51" s="80"/>
      <c r="J51" s="80"/>
    </row>
    <row r="52" spans="1:10">
      <c r="A52" s="81"/>
      <c r="B52" s="40"/>
      <c r="C52" s="115"/>
      <c r="D52" s="80"/>
      <c r="E52" s="80"/>
      <c r="F52" s="85"/>
      <c r="G52" s="80"/>
      <c r="H52" s="80"/>
      <c r="I52" s="80"/>
      <c r="J52" s="80"/>
    </row>
    <row r="53" spans="1:10">
      <c r="A53" s="81"/>
      <c r="B53" s="40"/>
      <c r="C53" s="115"/>
      <c r="D53" s="80"/>
      <c r="E53" s="80"/>
      <c r="F53" s="85"/>
      <c r="G53" s="80"/>
      <c r="H53" s="80"/>
      <c r="I53" s="80"/>
      <c r="J53" s="80"/>
    </row>
    <row r="54" spans="1:10">
      <c r="A54" s="81"/>
      <c r="B54" s="40"/>
      <c r="C54" s="115"/>
      <c r="D54" s="80"/>
      <c r="E54" s="80"/>
      <c r="F54" s="85"/>
      <c r="G54" s="80"/>
      <c r="H54" s="80"/>
      <c r="I54" s="80"/>
      <c r="J54" s="80"/>
    </row>
    <row r="55" spans="1:10">
      <c r="A55" s="81"/>
      <c r="B55" s="40"/>
      <c r="C55" s="115"/>
      <c r="D55" s="80"/>
      <c r="E55" s="80"/>
      <c r="F55" s="85"/>
      <c r="G55" s="80"/>
      <c r="H55" s="80"/>
      <c r="I55" s="80"/>
      <c r="J55" s="80"/>
    </row>
    <row r="56" spans="1:10">
      <c r="A56" s="81"/>
      <c r="B56" s="40"/>
      <c r="C56" s="115"/>
      <c r="D56" s="80"/>
      <c r="E56" s="80"/>
      <c r="F56" s="85"/>
      <c r="G56" s="80"/>
      <c r="H56" s="80"/>
      <c r="I56" s="80"/>
      <c r="J56" s="80"/>
    </row>
    <row r="57" spans="1:10">
      <c r="A57" s="81"/>
      <c r="B57" s="40"/>
      <c r="C57" s="115"/>
      <c r="D57" s="80"/>
      <c r="E57" s="80"/>
      <c r="F57" s="85"/>
      <c r="G57" s="80"/>
      <c r="H57" s="80"/>
      <c r="I57" s="80"/>
      <c r="J57" s="80"/>
    </row>
    <row r="58" spans="1:10">
      <c r="A58" s="81"/>
      <c r="B58" s="40"/>
      <c r="C58" s="115"/>
      <c r="D58" s="80"/>
      <c r="E58" s="80"/>
      <c r="F58" s="85"/>
      <c r="G58" s="80"/>
      <c r="H58" s="80"/>
      <c r="I58" s="80"/>
      <c r="J58" s="80"/>
    </row>
    <row r="59" spans="1:10">
      <c r="A59" s="81"/>
      <c r="B59" s="40"/>
      <c r="C59" s="115"/>
      <c r="D59" s="80"/>
      <c r="E59" s="80"/>
      <c r="F59" s="85"/>
      <c r="G59" s="80"/>
      <c r="H59" s="80"/>
      <c r="I59" s="80"/>
      <c r="J59" s="80"/>
    </row>
    <row r="60" spans="1:10">
      <c r="A60" s="81"/>
      <c r="B60" s="40"/>
      <c r="C60" s="115"/>
      <c r="D60" s="80"/>
      <c r="E60" s="80"/>
      <c r="F60" s="85"/>
      <c r="G60" s="80"/>
      <c r="H60" s="80"/>
      <c r="I60" s="80"/>
      <c r="J60" s="80"/>
    </row>
    <row r="61" spans="1:10">
      <c r="A61" s="81"/>
      <c r="B61" s="40"/>
      <c r="C61" s="115"/>
      <c r="D61" s="80"/>
      <c r="E61" s="80"/>
      <c r="F61" s="85"/>
      <c r="G61" s="80"/>
      <c r="H61" s="80"/>
      <c r="I61" s="80"/>
      <c r="J61" s="80"/>
    </row>
    <row r="62" spans="1:10" s="40" customFormat="1">
      <c r="A62" s="81"/>
      <c r="C62" s="115"/>
      <c r="D62" s="80"/>
      <c r="E62" s="80"/>
      <c r="F62" s="85"/>
      <c r="G62" s="80"/>
      <c r="H62" s="80"/>
      <c r="I62" s="80"/>
      <c r="J62" s="80"/>
    </row>
    <row r="63" spans="1:10" s="40" customFormat="1">
      <c r="A63" s="81"/>
      <c r="C63" s="115"/>
      <c r="D63" s="80"/>
      <c r="E63" s="80"/>
      <c r="F63" s="85"/>
      <c r="G63" s="80"/>
      <c r="H63" s="80"/>
      <c r="I63" s="80"/>
      <c r="J63" s="80"/>
    </row>
    <row r="64" spans="1:10" s="40" customFormat="1">
      <c r="A64" s="81"/>
      <c r="C64" s="115"/>
      <c r="D64" s="80"/>
      <c r="E64" s="80"/>
      <c r="F64" s="85"/>
      <c r="G64" s="80"/>
      <c r="H64" s="80"/>
      <c r="I64" s="80"/>
      <c r="J64" s="80"/>
    </row>
    <row r="65" spans="1:10" s="40" customFormat="1">
      <c r="A65" s="81"/>
      <c r="C65" s="115"/>
      <c r="D65" s="80"/>
      <c r="E65" s="80"/>
      <c r="F65" s="85"/>
      <c r="G65" s="80"/>
      <c r="H65" s="80"/>
      <c r="I65" s="80"/>
      <c r="J65" s="80"/>
    </row>
    <row r="66" spans="1:10" s="40" customFormat="1">
      <c r="A66" s="81"/>
      <c r="C66" s="115"/>
      <c r="D66" s="80"/>
      <c r="E66" s="80"/>
      <c r="F66" s="85"/>
      <c r="G66" s="80"/>
      <c r="H66" s="80"/>
      <c r="I66" s="80"/>
      <c r="J66" s="80"/>
    </row>
    <row r="67" spans="1:10" s="40" customFormat="1">
      <c r="A67" s="81"/>
      <c r="C67" s="115"/>
      <c r="D67" s="80"/>
      <c r="E67" s="80"/>
      <c r="F67" s="85"/>
      <c r="G67" s="80"/>
      <c r="H67" s="80"/>
      <c r="I67" s="80"/>
      <c r="J67" s="80"/>
    </row>
    <row r="68" spans="1:10" s="40" customFormat="1">
      <c r="A68" s="81"/>
      <c r="C68" s="115"/>
      <c r="D68" s="80"/>
      <c r="E68" s="80"/>
      <c r="F68" s="85"/>
      <c r="G68" s="80"/>
      <c r="H68" s="80"/>
      <c r="I68" s="80"/>
      <c r="J68" s="80"/>
    </row>
    <row r="69" spans="1:10" s="40" customFormat="1">
      <c r="A69" s="81"/>
      <c r="C69" s="115"/>
      <c r="D69" s="80"/>
      <c r="E69" s="80"/>
      <c r="F69" s="85"/>
      <c r="G69" s="80"/>
      <c r="H69" s="80"/>
      <c r="I69" s="80"/>
      <c r="J69" s="80"/>
    </row>
    <row r="70" spans="1:10" s="40" customFormat="1">
      <c r="A70" s="81"/>
      <c r="C70" s="115"/>
      <c r="D70" s="80"/>
      <c r="E70" s="80"/>
      <c r="F70" s="85"/>
      <c r="G70" s="80"/>
      <c r="H70" s="80"/>
      <c r="I70" s="80"/>
      <c r="J70" s="80"/>
    </row>
    <row r="71" spans="1:10" s="40" customFormat="1">
      <c r="A71" s="81"/>
      <c r="C71" s="115"/>
      <c r="D71" s="80"/>
      <c r="E71" s="80"/>
      <c r="F71" s="85"/>
      <c r="G71" s="80"/>
      <c r="H71" s="80"/>
      <c r="I71" s="80"/>
      <c r="J71" s="80"/>
    </row>
    <row r="72" spans="1:10" s="40" customFormat="1">
      <c r="A72" s="81"/>
      <c r="C72" s="115"/>
      <c r="D72" s="80"/>
      <c r="E72" s="80"/>
      <c r="F72" s="85"/>
      <c r="G72" s="80"/>
      <c r="H72" s="80"/>
      <c r="I72" s="80"/>
      <c r="J72" s="80"/>
    </row>
    <row r="73" spans="1:10" s="40" customFormat="1">
      <c r="A73" s="81"/>
      <c r="C73" s="115"/>
      <c r="D73" s="80"/>
      <c r="E73" s="80"/>
      <c r="F73" s="85"/>
      <c r="G73" s="80"/>
      <c r="H73" s="80"/>
      <c r="I73" s="80"/>
      <c r="J73" s="80"/>
    </row>
    <row r="74" spans="1:10" s="40" customFormat="1">
      <c r="A74" s="81"/>
      <c r="C74" s="115"/>
      <c r="D74" s="80"/>
      <c r="E74" s="80"/>
      <c r="F74" s="85"/>
      <c r="G74" s="80"/>
      <c r="H74" s="80"/>
      <c r="I74" s="80"/>
      <c r="J74" s="80"/>
    </row>
    <row r="75" spans="1:10" s="40" customFormat="1">
      <c r="A75" s="81"/>
      <c r="C75" s="115"/>
      <c r="D75" s="80"/>
      <c r="E75" s="80"/>
      <c r="F75" s="85"/>
      <c r="G75" s="80"/>
      <c r="H75" s="80"/>
      <c r="I75" s="80"/>
      <c r="J75" s="80"/>
    </row>
    <row r="76" spans="1:10" s="40" customFormat="1">
      <c r="A76" s="81"/>
      <c r="C76" s="115"/>
      <c r="D76" s="80"/>
      <c r="E76" s="80"/>
      <c r="F76" s="85"/>
      <c r="G76" s="80"/>
      <c r="H76" s="80"/>
      <c r="I76" s="80"/>
      <c r="J76" s="80"/>
    </row>
    <row r="77" spans="1:10" s="40" customFormat="1">
      <c r="A77" s="81"/>
      <c r="C77" s="115"/>
      <c r="D77" s="80"/>
      <c r="E77" s="80"/>
      <c r="F77" s="85"/>
      <c r="G77" s="80"/>
      <c r="H77" s="80"/>
      <c r="I77" s="80"/>
      <c r="J77" s="80"/>
    </row>
    <row r="78" spans="1:10" s="40" customFormat="1">
      <c r="A78" s="81"/>
      <c r="C78" s="115"/>
      <c r="D78" s="80"/>
      <c r="E78" s="80"/>
      <c r="F78" s="85"/>
      <c r="G78" s="80"/>
      <c r="H78" s="80"/>
      <c r="I78" s="80"/>
      <c r="J78" s="80"/>
    </row>
    <row r="79" spans="1:10" s="40" customFormat="1">
      <c r="A79" s="81"/>
      <c r="C79" s="115"/>
      <c r="D79" s="80"/>
      <c r="E79" s="80"/>
      <c r="F79" s="85"/>
      <c r="G79" s="80"/>
      <c r="H79" s="80"/>
      <c r="I79" s="80"/>
      <c r="J79" s="80"/>
    </row>
    <row r="80" spans="1:10" s="40" customFormat="1">
      <c r="A80" s="81"/>
      <c r="C80" s="115"/>
      <c r="D80" s="80"/>
      <c r="E80" s="80"/>
      <c r="F80" s="85"/>
      <c r="G80" s="80"/>
      <c r="H80" s="80"/>
      <c r="I80" s="80"/>
      <c r="J80" s="80"/>
    </row>
    <row r="81" spans="1:10" s="40" customFormat="1">
      <c r="A81" s="81"/>
      <c r="C81" s="115"/>
      <c r="D81" s="80"/>
      <c r="E81" s="80"/>
      <c r="F81" s="85"/>
      <c r="G81" s="80"/>
      <c r="H81" s="80"/>
      <c r="I81" s="80"/>
      <c r="J81" s="80"/>
    </row>
    <row r="82" spans="1:10" s="40" customFormat="1">
      <c r="A82" s="81"/>
      <c r="C82" s="115"/>
      <c r="D82" s="80"/>
      <c r="E82" s="80"/>
      <c r="F82" s="85"/>
      <c r="G82" s="80"/>
      <c r="H82" s="80"/>
      <c r="I82" s="80"/>
      <c r="J82" s="80"/>
    </row>
    <row r="83" spans="1:10" s="40" customFormat="1">
      <c r="A83" s="81"/>
      <c r="C83" s="115"/>
      <c r="D83" s="80"/>
      <c r="E83" s="80"/>
      <c r="F83" s="85"/>
      <c r="G83" s="80"/>
      <c r="H83" s="80"/>
      <c r="I83" s="80"/>
      <c r="J83" s="80"/>
    </row>
    <row r="84" spans="1:10" s="40" customFormat="1">
      <c r="A84" s="81"/>
      <c r="C84" s="115"/>
      <c r="D84" s="80"/>
      <c r="E84" s="80"/>
      <c r="F84" s="85"/>
      <c r="G84" s="80"/>
      <c r="H84" s="80"/>
      <c r="I84" s="80"/>
      <c r="J84" s="80"/>
    </row>
    <row r="85" spans="1:10" s="40" customFormat="1">
      <c r="A85" s="81"/>
      <c r="C85" s="115"/>
      <c r="D85" s="80"/>
      <c r="E85" s="80"/>
      <c r="F85" s="85"/>
      <c r="G85" s="80"/>
      <c r="H85" s="80"/>
      <c r="I85" s="80"/>
      <c r="J85" s="80"/>
    </row>
    <row r="86" spans="1:10" s="40" customFormat="1">
      <c r="A86" s="81"/>
      <c r="C86" s="115"/>
      <c r="D86" s="80"/>
      <c r="E86" s="80"/>
      <c r="F86" s="85"/>
      <c r="G86" s="80"/>
      <c r="H86" s="80"/>
      <c r="I86" s="80"/>
      <c r="J86" s="80"/>
    </row>
    <row r="87" spans="1:10" s="40" customFormat="1">
      <c r="A87" s="81"/>
      <c r="C87" s="115"/>
      <c r="D87" s="80"/>
      <c r="E87" s="80"/>
      <c r="F87" s="85"/>
      <c r="G87" s="80"/>
      <c r="H87" s="80"/>
      <c r="I87" s="80"/>
      <c r="J87" s="80"/>
    </row>
    <row r="88" spans="1:10" s="40" customFormat="1">
      <c r="A88" s="81"/>
      <c r="C88" s="115"/>
      <c r="D88" s="80"/>
      <c r="E88" s="80"/>
      <c r="F88" s="85"/>
      <c r="G88" s="80"/>
      <c r="H88" s="80"/>
      <c r="I88" s="80"/>
      <c r="J88" s="80"/>
    </row>
    <row r="89" spans="1:10" s="40" customFormat="1">
      <c r="A89" s="81"/>
      <c r="C89" s="115"/>
      <c r="D89" s="80"/>
      <c r="E89" s="80"/>
      <c r="F89" s="85"/>
      <c r="G89" s="80"/>
      <c r="H89" s="80"/>
      <c r="I89" s="80"/>
      <c r="J89" s="80"/>
    </row>
    <row r="90" spans="1:10" s="40" customFormat="1">
      <c r="A90" s="81"/>
      <c r="C90" s="115"/>
      <c r="D90" s="80"/>
      <c r="E90" s="80"/>
      <c r="F90" s="85"/>
      <c r="G90" s="80"/>
      <c r="H90" s="80"/>
      <c r="I90" s="80"/>
      <c r="J90" s="80"/>
    </row>
    <row r="91" spans="1:10" s="40" customFormat="1">
      <c r="A91" s="81"/>
      <c r="C91" s="115"/>
      <c r="D91" s="80"/>
      <c r="E91" s="80"/>
      <c r="F91" s="85"/>
      <c r="G91" s="80"/>
      <c r="H91" s="80"/>
      <c r="I91" s="80"/>
      <c r="J91" s="80"/>
    </row>
    <row r="92" spans="1:10" s="40" customFormat="1">
      <c r="A92" s="81"/>
      <c r="C92" s="115"/>
      <c r="D92" s="80"/>
      <c r="E92" s="80"/>
      <c r="F92" s="85"/>
      <c r="G92" s="80"/>
      <c r="H92" s="80"/>
      <c r="I92" s="80"/>
      <c r="J92" s="80"/>
    </row>
    <row r="93" spans="1:10" s="40" customFormat="1">
      <c r="A93" s="81"/>
      <c r="C93" s="115"/>
      <c r="D93" s="80"/>
      <c r="E93" s="80"/>
      <c r="F93" s="85"/>
      <c r="G93" s="80"/>
      <c r="H93" s="80"/>
      <c r="I93" s="80"/>
      <c r="J93" s="80"/>
    </row>
    <row r="94" spans="1:10" s="40" customFormat="1">
      <c r="A94" s="81"/>
      <c r="C94" s="115"/>
      <c r="D94" s="80"/>
      <c r="E94" s="80"/>
      <c r="F94" s="85"/>
      <c r="G94" s="80"/>
      <c r="H94" s="80"/>
      <c r="I94" s="80"/>
      <c r="J94" s="80"/>
    </row>
    <row r="95" spans="1:10" s="40" customFormat="1">
      <c r="A95" s="81"/>
      <c r="C95" s="115"/>
      <c r="D95" s="80"/>
      <c r="E95" s="80"/>
      <c r="F95" s="85"/>
      <c r="G95" s="80"/>
      <c r="H95" s="80"/>
      <c r="I95" s="80"/>
      <c r="J95" s="80"/>
    </row>
    <row r="96" spans="1:10" s="40" customFormat="1">
      <c r="A96" s="81"/>
      <c r="C96" s="115"/>
      <c r="D96" s="80"/>
      <c r="E96" s="80"/>
      <c r="F96" s="85"/>
      <c r="G96" s="80"/>
      <c r="H96" s="80"/>
      <c r="I96" s="80"/>
      <c r="J96" s="80"/>
    </row>
    <row r="97" spans="1:10" s="40" customFormat="1">
      <c r="A97" s="81"/>
      <c r="C97" s="115"/>
      <c r="D97" s="80"/>
      <c r="E97" s="80"/>
      <c r="F97" s="85"/>
      <c r="G97" s="80"/>
      <c r="H97" s="80"/>
      <c r="I97" s="80"/>
      <c r="J97" s="80"/>
    </row>
    <row r="98" spans="1:10" s="40" customFormat="1">
      <c r="A98" s="81"/>
      <c r="C98" s="115"/>
      <c r="D98" s="80"/>
      <c r="E98" s="80"/>
      <c r="F98" s="85"/>
      <c r="G98" s="80"/>
      <c r="H98" s="80"/>
      <c r="I98" s="80"/>
      <c r="J98" s="80"/>
    </row>
    <row r="99" spans="1:10" s="40" customFormat="1">
      <c r="A99" s="81"/>
      <c r="C99" s="115"/>
      <c r="D99" s="80"/>
      <c r="E99" s="80"/>
      <c r="F99" s="85"/>
      <c r="G99" s="80"/>
      <c r="H99" s="80"/>
      <c r="I99" s="80"/>
      <c r="J99" s="80"/>
    </row>
    <row r="100" spans="1:10" s="40" customFormat="1">
      <c r="A100" s="81"/>
      <c r="C100" s="115"/>
      <c r="D100" s="80"/>
      <c r="E100" s="80"/>
      <c r="F100" s="85"/>
      <c r="G100" s="80"/>
      <c r="H100" s="80"/>
      <c r="I100" s="80"/>
      <c r="J100" s="80"/>
    </row>
    <row r="101" spans="1:10" s="40" customFormat="1">
      <c r="A101" s="81"/>
      <c r="C101" s="115"/>
      <c r="D101" s="80"/>
      <c r="E101" s="80"/>
      <c r="F101" s="85"/>
      <c r="G101" s="80"/>
      <c r="H101" s="80"/>
      <c r="I101" s="80"/>
      <c r="J101" s="80"/>
    </row>
    <row r="102" spans="1:10" s="40" customFormat="1">
      <c r="A102" s="81"/>
      <c r="C102" s="115"/>
      <c r="D102" s="80"/>
      <c r="E102" s="80"/>
      <c r="F102" s="85"/>
      <c r="G102" s="80"/>
      <c r="H102" s="80"/>
      <c r="I102" s="80"/>
      <c r="J102" s="80"/>
    </row>
    <row r="103" spans="1:10" s="40" customFormat="1">
      <c r="A103" s="81"/>
      <c r="C103" s="115"/>
      <c r="D103" s="80"/>
      <c r="E103" s="80"/>
      <c r="F103" s="85"/>
      <c r="G103" s="80"/>
      <c r="H103" s="80"/>
      <c r="I103" s="80"/>
      <c r="J103" s="80"/>
    </row>
    <row r="104" spans="1:10" s="40" customFormat="1">
      <c r="A104" s="81"/>
      <c r="C104" s="115"/>
      <c r="D104" s="80"/>
      <c r="E104" s="80"/>
      <c r="F104" s="85"/>
      <c r="G104" s="80"/>
      <c r="H104" s="80"/>
      <c r="I104" s="80"/>
      <c r="J104" s="80"/>
    </row>
    <row r="105" spans="1:10" s="40" customFormat="1">
      <c r="A105" s="81"/>
      <c r="C105" s="115"/>
      <c r="D105" s="80"/>
      <c r="E105" s="80"/>
      <c r="F105" s="85"/>
      <c r="G105" s="80"/>
      <c r="H105" s="80"/>
      <c r="I105" s="80"/>
      <c r="J105" s="80"/>
    </row>
    <row r="106" spans="1:10" s="40" customFormat="1">
      <c r="A106" s="81"/>
      <c r="C106" s="115"/>
      <c r="D106" s="80"/>
      <c r="E106" s="80"/>
      <c r="F106" s="85"/>
      <c r="G106" s="80"/>
      <c r="H106" s="80"/>
      <c r="I106" s="80"/>
      <c r="J106" s="80"/>
    </row>
    <row r="107" spans="1:10" s="40" customFormat="1">
      <c r="A107" s="81"/>
      <c r="C107" s="115"/>
      <c r="D107" s="80"/>
      <c r="E107" s="80"/>
      <c r="F107" s="85"/>
      <c r="G107" s="80"/>
      <c r="H107" s="80"/>
      <c r="I107" s="80"/>
      <c r="J107" s="80"/>
    </row>
    <row r="108" spans="1:10" s="40" customFormat="1">
      <c r="A108" s="81"/>
      <c r="C108" s="115"/>
      <c r="D108" s="80"/>
      <c r="E108" s="80"/>
      <c r="F108" s="85"/>
      <c r="G108" s="80"/>
      <c r="H108" s="80"/>
      <c r="I108" s="80"/>
      <c r="J108" s="80"/>
    </row>
    <row r="109" spans="1:10" s="40" customFormat="1">
      <c r="A109" s="81"/>
      <c r="C109" s="115"/>
      <c r="D109" s="80"/>
      <c r="E109" s="80"/>
      <c r="F109" s="85"/>
      <c r="G109" s="80"/>
      <c r="H109" s="80"/>
      <c r="I109" s="80"/>
      <c r="J109" s="80"/>
    </row>
    <row r="110" spans="1:10" s="40" customFormat="1">
      <c r="A110" s="81"/>
      <c r="C110" s="115"/>
      <c r="D110" s="80"/>
      <c r="E110" s="80"/>
      <c r="F110" s="85"/>
      <c r="G110" s="80"/>
      <c r="H110" s="80"/>
      <c r="I110" s="80"/>
      <c r="J110" s="80"/>
    </row>
    <row r="111" spans="1:10" s="40" customFormat="1">
      <c r="A111" s="81"/>
      <c r="C111" s="115"/>
      <c r="D111" s="80"/>
      <c r="E111" s="80"/>
      <c r="F111" s="85"/>
      <c r="G111" s="80"/>
      <c r="H111" s="80"/>
      <c r="I111" s="80"/>
      <c r="J111" s="80"/>
    </row>
    <row r="112" spans="1:10" s="40" customFormat="1">
      <c r="A112" s="81"/>
      <c r="C112" s="115"/>
      <c r="D112" s="80"/>
      <c r="E112" s="80"/>
      <c r="F112" s="85"/>
      <c r="G112" s="80"/>
      <c r="H112" s="80"/>
      <c r="I112" s="80"/>
      <c r="J112" s="80"/>
    </row>
    <row r="113" spans="1:10" s="40" customFormat="1">
      <c r="A113" s="81"/>
      <c r="C113" s="115"/>
      <c r="D113" s="80"/>
      <c r="E113" s="80"/>
      <c r="F113" s="85"/>
      <c r="G113" s="80"/>
      <c r="H113" s="80"/>
      <c r="I113" s="80"/>
      <c r="J113" s="80"/>
    </row>
    <row r="114" spans="1:10" s="40" customFormat="1">
      <c r="A114" s="81"/>
      <c r="C114" s="115"/>
      <c r="D114" s="80"/>
      <c r="E114" s="80"/>
      <c r="F114" s="85"/>
      <c r="G114" s="80"/>
      <c r="H114" s="80"/>
      <c r="I114" s="80"/>
      <c r="J114" s="80"/>
    </row>
    <row r="115" spans="1:10" s="40" customFormat="1">
      <c r="A115" s="81"/>
      <c r="C115" s="115"/>
      <c r="D115" s="80"/>
      <c r="E115" s="80"/>
      <c r="F115" s="85"/>
      <c r="G115" s="80"/>
      <c r="H115" s="80"/>
      <c r="I115" s="80"/>
      <c r="J115" s="80"/>
    </row>
    <row r="116" spans="1:10" s="40" customFormat="1">
      <c r="A116" s="81"/>
      <c r="C116" s="115"/>
      <c r="D116" s="80"/>
      <c r="E116" s="80"/>
      <c r="F116" s="85"/>
      <c r="G116" s="80"/>
      <c r="H116" s="80"/>
      <c r="I116" s="80"/>
      <c r="J116" s="80"/>
    </row>
    <row r="117" spans="1:10" s="40" customFormat="1">
      <c r="A117" s="81"/>
      <c r="C117" s="115"/>
      <c r="D117" s="80"/>
      <c r="E117" s="80"/>
      <c r="F117" s="85"/>
      <c r="G117" s="80"/>
      <c r="H117" s="80"/>
      <c r="I117" s="80"/>
      <c r="J117" s="80"/>
    </row>
    <row r="118" spans="1:10" s="40" customFormat="1">
      <c r="A118" s="81"/>
      <c r="C118" s="115"/>
      <c r="D118" s="80"/>
      <c r="E118" s="80"/>
      <c r="F118" s="85"/>
      <c r="G118" s="80"/>
      <c r="H118" s="80"/>
      <c r="I118" s="80"/>
      <c r="J118" s="80"/>
    </row>
    <row r="119" spans="1:10" s="40" customFormat="1">
      <c r="A119" s="81"/>
      <c r="C119" s="115"/>
      <c r="D119" s="80"/>
      <c r="E119" s="80"/>
      <c r="F119" s="85"/>
      <c r="G119" s="80"/>
      <c r="H119" s="80"/>
      <c r="I119" s="80"/>
      <c r="J119" s="80"/>
    </row>
    <row r="120" spans="1:10" s="40" customFormat="1">
      <c r="A120" s="81"/>
      <c r="C120" s="115"/>
      <c r="D120" s="80"/>
      <c r="E120" s="80"/>
      <c r="F120" s="85"/>
      <c r="G120" s="80"/>
      <c r="H120" s="80"/>
      <c r="I120" s="80"/>
      <c r="J120" s="80"/>
    </row>
    <row r="121" spans="1:10" s="40" customFormat="1">
      <c r="A121" s="81"/>
      <c r="C121" s="115"/>
      <c r="D121" s="80"/>
      <c r="E121" s="80"/>
      <c r="F121" s="85"/>
      <c r="G121" s="80"/>
      <c r="H121" s="80"/>
      <c r="I121" s="80"/>
      <c r="J121" s="80"/>
    </row>
    <row r="122" spans="1:10" s="40" customFormat="1">
      <c r="A122" s="81"/>
      <c r="C122" s="115"/>
      <c r="D122" s="80"/>
      <c r="E122" s="80"/>
      <c r="F122" s="85"/>
      <c r="G122" s="80"/>
      <c r="H122" s="80"/>
      <c r="I122" s="80"/>
      <c r="J122" s="80"/>
    </row>
    <row r="123" spans="1:10" s="40" customFormat="1">
      <c r="A123" s="75"/>
      <c r="B123" s="16"/>
      <c r="C123" s="120"/>
      <c r="D123" s="15"/>
      <c r="E123" s="15"/>
      <c r="F123" s="85"/>
      <c r="G123" s="15"/>
      <c r="H123" s="15"/>
      <c r="I123" s="15"/>
      <c r="J123" s="15"/>
    </row>
    <row r="124" spans="1:10" s="40" customFormat="1">
      <c r="A124" s="75"/>
      <c r="B124" s="13"/>
      <c r="C124" s="120"/>
      <c r="D124" s="15"/>
      <c r="E124" s="15"/>
      <c r="F124" s="85"/>
      <c r="G124" s="15"/>
      <c r="H124" s="15"/>
      <c r="I124" s="15"/>
      <c r="J124" s="15"/>
    </row>
    <row r="125" spans="1:10" s="40" customFormat="1">
      <c r="A125" s="75"/>
      <c r="B125" s="13"/>
      <c r="C125" s="120"/>
      <c r="D125" s="15"/>
      <c r="E125" s="15"/>
      <c r="F125" s="85"/>
      <c r="G125" s="15"/>
      <c r="H125" s="15"/>
      <c r="I125" s="15"/>
      <c r="J125" s="15"/>
    </row>
    <row r="126" spans="1:10" s="40" customFormat="1">
      <c r="A126" s="75"/>
      <c r="B126" s="13"/>
      <c r="C126" s="120"/>
      <c r="D126" s="15"/>
      <c r="E126" s="15"/>
      <c r="F126" s="85"/>
      <c r="G126" s="15"/>
      <c r="H126" s="15"/>
      <c r="I126" s="15"/>
      <c r="J126" s="15"/>
    </row>
    <row r="127" spans="1:10" s="40" customFormat="1">
      <c r="A127" s="75"/>
      <c r="B127" s="13"/>
      <c r="C127" s="120"/>
      <c r="D127" s="15"/>
      <c r="E127" s="15"/>
      <c r="F127" s="85"/>
      <c r="G127" s="15"/>
      <c r="H127" s="15"/>
      <c r="I127" s="15"/>
      <c r="J127" s="15"/>
    </row>
    <row r="128" spans="1:10" s="40" customFormat="1">
      <c r="A128" s="75"/>
      <c r="B128" s="13"/>
      <c r="C128" s="120"/>
      <c r="D128" s="15"/>
      <c r="E128" s="15"/>
      <c r="F128" s="85"/>
      <c r="G128" s="15"/>
      <c r="H128" s="15"/>
      <c r="I128" s="15"/>
      <c r="J128" s="15"/>
    </row>
    <row r="129" spans="1:10" s="40" customFormat="1">
      <c r="A129" s="75"/>
      <c r="B129" s="13"/>
      <c r="C129" s="120"/>
      <c r="D129" s="15"/>
      <c r="E129" s="15"/>
      <c r="F129" s="85"/>
      <c r="G129" s="15"/>
      <c r="H129" s="15"/>
      <c r="I129" s="15"/>
      <c r="J129" s="15"/>
    </row>
    <row r="130" spans="1:10" s="40" customFormat="1">
      <c r="A130" s="75"/>
      <c r="B130" s="13"/>
      <c r="C130" s="120"/>
      <c r="D130" s="15"/>
      <c r="E130" s="15"/>
      <c r="F130" s="85"/>
      <c r="G130" s="15"/>
      <c r="H130" s="15"/>
      <c r="I130" s="15"/>
      <c r="J130" s="15"/>
    </row>
    <row r="131" spans="1:10" s="40" customFormat="1">
      <c r="A131" s="75"/>
      <c r="B131" s="13"/>
      <c r="C131" s="120"/>
      <c r="D131" s="15"/>
      <c r="E131" s="15"/>
      <c r="F131" s="85"/>
      <c r="G131" s="15"/>
      <c r="H131" s="15"/>
      <c r="I131" s="15"/>
      <c r="J131" s="15"/>
    </row>
    <row r="132" spans="1:10" s="40" customFormat="1">
      <c r="A132" s="75"/>
      <c r="B132" s="13"/>
      <c r="C132" s="120"/>
      <c r="D132" s="15"/>
      <c r="E132" s="15"/>
      <c r="F132" s="85"/>
      <c r="G132" s="15"/>
      <c r="H132" s="15"/>
      <c r="I132" s="15"/>
      <c r="J132" s="15"/>
    </row>
    <row r="133" spans="1:10">
      <c r="A133" s="75"/>
      <c r="F133" s="85"/>
    </row>
    <row r="134" spans="1:10">
      <c r="A134" s="75"/>
      <c r="F134" s="85"/>
    </row>
    <row r="135" spans="1:10">
      <c r="A135" s="75"/>
      <c r="F135" s="85"/>
    </row>
    <row r="136" spans="1:10">
      <c r="A136" s="75"/>
      <c r="F136" s="85"/>
    </row>
    <row r="137" spans="1:10">
      <c r="A137" s="75"/>
      <c r="F137" s="85"/>
    </row>
    <row r="138" spans="1:10">
      <c r="A138" s="75"/>
      <c r="F138" s="85"/>
    </row>
    <row r="139" spans="1:10">
      <c r="A139" s="75"/>
      <c r="F139" s="85"/>
    </row>
    <row r="140" spans="1:10">
      <c r="A140" s="75"/>
      <c r="F140" s="85"/>
    </row>
    <row r="141" spans="1:10">
      <c r="A141" s="75"/>
      <c r="F141" s="85"/>
    </row>
    <row r="142" spans="1:10">
      <c r="A142" s="75"/>
      <c r="F142" s="85"/>
    </row>
    <row r="143" spans="1:10">
      <c r="A143" s="75"/>
      <c r="F143" s="85"/>
    </row>
    <row r="144" spans="1:10">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row r="1925" spans="1:6">
      <c r="A1925" s="75"/>
      <c r="F1925" s="85"/>
    </row>
    <row r="1926" spans="1:6">
      <c r="A1926" s="75"/>
      <c r="F1926" s="85"/>
    </row>
    <row r="1927" spans="1:6">
      <c r="A1927" s="75"/>
      <c r="F1927" s="85"/>
    </row>
    <row r="1928" spans="1:6">
      <c r="A1928" s="75"/>
      <c r="F1928" s="85"/>
    </row>
    <row r="1929" spans="1:6">
      <c r="A1929" s="75"/>
      <c r="F1929" s="85"/>
    </row>
    <row r="1930" spans="1:6">
      <c r="A1930" s="75"/>
      <c r="F1930" s="85"/>
    </row>
    <row r="1931" spans="1:6">
      <c r="A1931" s="75"/>
      <c r="F1931" s="85"/>
    </row>
    <row r="1932" spans="1:6">
      <c r="A1932" s="75"/>
      <c r="F1932" s="85"/>
    </row>
    <row r="1933" spans="1:6">
      <c r="A1933" s="75"/>
      <c r="F1933" s="85"/>
    </row>
    <row r="1934" spans="1:6">
      <c r="A1934" s="75"/>
      <c r="F1934" s="85"/>
    </row>
    <row r="1935" spans="1:6">
      <c r="A1935" s="75"/>
      <c r="F1935" s="85"/>
    </row>
    <row r="1936" spans="1:6">
      <c r="A1936" s="75"/>
      <c r="F1936" s="85"/>
    </row>
    <row r="1937" spans="1:6">
      <c r="A1937" s="75"/>
      <c r="F1937" s="85"/>
    </row>
    <row r="1938" spans="1:6">
      <c r="A1938" s="75"/>
      <c r="F1938" s="85"/>
    </row>
    <row r="1939" spans="1:6">
      <c r="A1939" s="75"/>
      <c r="F1939" s="85"/>
    </row>
    <row r="1940" spans="1:6">
      <c r="A1940" s="75"/>
      <c r="F1940" s="85"/>
    </row>
    <row r="1941" spans="1:6">
      <c r="A1941" s="75"/>
      <c r="F1941" s="85"/>
    </row>
    <row r="1942" spans="1:6">
      <c r="A1942" s="75"/>
      <c r="F1942" s="85"/>
    </row>
    <row r="1943" spans="1:6">
      <c r="A1943" s="75"/>
      <c r="F1943" s="85"/>
    </row>
    <row r="1944" spans="1:6">
      <c r="A1944" s="75"/>
      <c r="F1944" s="85"/>
    </row>
    <row r="1945" spans="1:6">
      <c r="A1945" s="75"/>
      <c r="F1945" s="85"/>
    </row>
    <row r="1946" spans="1:6">
      <c r="A1946" s="75"/>
      <c r="F1946" s="85"/>
    </row>
    <row r="1947" spans="1:6">
      <c r="A1947" s="75"/>
      <c r="F1947" s="85"/>
    </row>
    <row r="1948" spans="1:6">
      <c r="A1948" s="75"/>
      <c r="F1948" s="85"/>
    </row>
    <row r="1949" spans="1:6">
      <c r="A1949" s="75"/>
      <c r="F1949" s="85"/>
    </row>
    <row r="1950" spans="1:6">
      <c r="A1950" s="75"/>
      <c r="F1950" s="85"/>
    </row>
    <row r="1951" spans="1:6">
      <c r="A1951" s="75"/>
      <c r="F1951" s="85"/>
    </row>
    <row r="1952" spans="1:6">
      <c r="A1952" s="75"/>
      <c r="F1952" s="85"/>
    </row>
    <row r="1953" spans="1:6">
      <c r="A1953" s="75"/>
      <c r="F1953" s="85"/>
    </row>
    <row r="1954" spans="1:6">
      <c r="A1954" s="75"/>
      <c r="F1954" s="85"/>
    </row>
    <row r="1955" spans="1:6">
      <c r="A1955" s="75"/>
      <c r="F1955" s="85"/>
    </row>
    <row r="1956" spans="1:6">
      <c r="A1956" s="75"/>
      <c r="F1956" s="85"/>
    </row>
    <row r="1957" spans="1:6">
      <c r="A1957" s="75"/>
      <c r="F1957" s="85"/>
    </row>
    <row r="1958" spans="1:6">
      <c r="A1958" s="75"/>
      <c r="F1958" s="85"/>
    </row>
    <row r="1959" spans="1:6">
      <c r="A1959" s="75"/>
      <c r="F1959" s="85"/>
    </row>
    <row r="1960" spans="1:6">
      <c r="A1960" s="75"/>
      <c r="F1960" s="85"/>
    </row>
    <row r="1961" spans="1:6">
      <c r="A1961" s="75"/>
      <c r="F1961" s="85"/>
    </row>
    <row r="1962" spans="1:6">
      <c r="A1962" s="75"/>
      <c r="F1962" s="85"/>
    </row>
    <row r="1963" spans="1:6">
      <c r="A1963" s="75"/>
      <c r="F1963" s="85"/>
    </row>
    <row r="1964" spans="1:6">
      <c r="A1964" s="75"/>
      <c r="F1964" s="85"/>
    </row>
    <row r="1965" spans="1:6">
      <c r="A1965" s="75"/>
      <c r="F1965" s="85"/>
    </row>
    <row r="1966" spans="1:6">
      <c r="A1966" s="75"/>
      <c r="F1966" s="85"/>
    </row>
    <row r="1967" spans="1:6">
      <c r="A1967" s="75"/>
      <c r="F1967" s="85"/>
    </row>
    <row r="1968" spans="1:6">
      <c r="A1968" s="75"/>
      <c r="F1968" s="85"/>
    </row>
    <row r="1969" spans="1:6">
      <c r="A1969" s="75"/>
      <c r="F1969" s="85"/>
    </row>
    <row r="1970" spans="1:6">
      <c r="A1970" s="75"/>
      <c r="F1970" s="85"/>
    </row>
    <row r="1971" spans="1:6">
      <c r="A1971" s="75"/>
      <c r="F1971" s="85"/>
    </row>
    <row r="1972" spans="1:6">
      <c r="A1972" s="75"/>
      <c r="F1972" s="85"/>
    </row>
    <row r="1973" spans="1:6">
      <c r="A1973" s="75"/>
      <c r="F1973" s="85"/>
    </row>
    <row r="1974" spans="1:6">
      <c r="A1974" s="75"/>
      <c r="F1974" s="85"/>
    </row>
    <row r="1975" spans="1:6">
      <c r="A1975" s="75"/>
      <c r="F1975" s="85"/>
    </row>
    <row r="1976" spans="1:6">
      <c r="A1976" s="75"/>
      <c r="F1976" s="85"/>
    </row>
    <row r="1977" spans="1:6">
      <c r="A1977" s="75"/>
      <c r="F1977" s="85"/>
    </row>
    <row r="1978" spans="1:6">
      <c r="A1978" s="75"/>
      <c r="F1978" s="85"/>
    </row>
    <row r="1979" spans="1:6">
      <c r="A1979" s="75"/>
      <c r="F1979" s="85"/>
    </row>
    <row r="1980" spans="1:6">
      <c r="A1980" s="75"/>
      <c r="F1980" s="85"/>
    </row>
    <row r="1981" spans="1:6">
      <c r="A1981" s="75"/>
      <c r="F1981" s="85"/>
    </row>
    <row r="1982" spans="1:6">
      <c r="A1982" s="75"/>
      <c r="F1982" s="85"/>
    </row>
    <row r="1983" spans="1:6">
      <c r="A1983" s="75"/>
      <c r="F1983" s="85"/>
    </row>
  </sheetData>
  <mergeCells count="6">
    <mergeCell ref="G5:J5"/>
    <mergeCell ref="G2:J2"/>
    <mergeCell ref="F1:J1"/>
    <mergeCell ref="G32:J32"/>
    <mergeCell ref="L1:L2"/>
    <mergeCell ref="G3:J3"/>
  </mergeCells>
  <phoneticPr fontId="6" type="noConversion"/>
  <conditionalFormatting sqref="C8:C11 C22 C24:C25 C29:C30 C13:C20">
    <cfRule type="cellIs" dxfId="58" priority="22" operator="equal">
      <formula>0</formula>
    </cfRule>
  </conditionalFormatting>
  <conditionalFormatting sqref="C33:J33 C35:J36 G34:J34 C95:J1983 F37:F75 C37:D94 G37:J94 E37:E83">
    <cfRule type="notContainsBlanks" dxfId="57" priority="23">
      <formula>LEN(TRIM(C33))&gt;0</formula>
    </cfRule>
  </conditionalFormatting>
  <conditionalFormatting sqref="C4">
    <cfRule type="cellIs" dxfId="56" priority="18" operator="equal">
      <formula>0</formula>
    </cfRule>
  </conditionalFormatting>
  <conditionalFormatting sqref="C6:C7">
    <cfRule type="cellIs" dxfId="55" priority="15" operator="equal">
      <formula>0</formula>
    </cfRule>
  </conditionalFormatting>
  <conditionalFormatting sqref="C21">
    <cfRule type="cellIs" dxfId="54" priority="14" operator="equal">
      <formula>0</formula>
    </cfRule>
  </conditionalFormatting>
  <conditionalFormatting sqref="C27">
    <cfRule type="cellIs" dxfId="53" priority="11" operator="equal">
      <formula>0</formula>
    </cfRule>
  </conditionalFormatting>
  <conditionalFormatting sqref="C28">
    <cfRule type="cellIs" dxfId="52" priority="9" operator="equal">
      <formula>0</formula>
    </cfRule>
  </conditionalFormatting>
  <conditionalFormatting sqref="C34">
    <cfRule type="cellIs" dxfId="51" priority="8" operator="equal">
      <formula>0</formula>
    </cfRule>
  </conditionalFormatting>
  <conditionalFormatting sqref="E84:E94">
    <cfRule type="notContainsBlanks" dxfId="50" priority="4">
      <formula>LEN(TRIM(E84))&gt;0</formula>
    </cfRule>
  </conditionalFormatting>
  <conditionalFormatting sqref="F76:F83">
    <cfRule type="notContainsBlanks" dxfId="49" priority="6">
      <formula>LEN(TRIM(F76))&gt;0</formula>
    </cfRule>
  </conditionalFormatting>
  <conditionalFormatting sqref="F84:F94">
    <cfRule type="notContainsBlanks" dxfId="48" priority="5">
      <formula>LEN(TRIM(F84))&gt;0</formula>
    </cfRule>
  </conditionalFormatting>
  <conditionalFormatting sqref="C12">
    <cfRule type="cellIs" dxfId="47" priority="3" operator="equal">
      <formula>0</formula>
    </cfRule>
  </conditionalFormatting>
  <conditionalFormatting sqref="C23">
    <cfRule type="cellIs" dxfId="46" priority="2" operator="equal">
      <formula>0</formula>
    </cfRule>
  </conditionalFormatting>
  <conditionalFormatting sqref="C26">
    <cfRule type="cellIs" dxfId="45" priority="1" operator="equal">
      <formula>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F33 F35:F1983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6"/>
  <sheetViews>
    <sheetView showGridLines="0" workbookViewId="0">
      <pane ySplit="4" topLeftCell="A5" activePane="bottomLeft" state="frozenSplit"/>
      <selection pane="bottomLeft" activeCell="A3" sqref="A3"/>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February Income"</f>
        <v>2017 February Income</v>
      </c>
      <c r="G1" s="147"/>
      <c r="H1" s="147"/>
      <c r="I1" s="147"/>
      <c r="J1" s="147"/>
      <c r="K1" s="90"/>
      <c r="L1" s="149" t="s">
        <v>49</v>
      </c>
      <c r="M1" s="90"/>
      <c r="N1" s="90"/>
    </row>
    <row r="2" spans="1:14" s="40" customFormat="1">
      <c r="A2" s="91"/>
      <c r="B2" s="92"/>
      <c r="C2" s="115"/>
      <c r="D2" s="80"/>
      <c r="E2" s="93"/>
      <c r="F2" s="94" t="s">
        <v>33</v>
      </c>
      <c r="G2" s="146">
        <f>SUM(C6:C1982)</f>
        <v>300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20" t="str">
        <f>"REGULAR CLIENTS: "&amp;'START HERE'!$B$8</f>
        <v>REGULAR CLIENTS: Music Studio Tuition</v>
      </c>
      <c r="B5" s="105"/>
      <c r="C5" s="117"/>
      <c r="D5" s="17"/>
      <c r="E5" s="17"/>
      <c r="F5" s="101"/>
      <c r="G5" s="145"/>
      <c r="H5" s="145"/>
      <c r="I5" s="145"/>
      <c r="J5" s="145"/>
      <c r="L5" s="102">
        <f>SUM(C6:C30)</f>
        <v>300</v>
      </c>
    </row>
    <row r="6" spans="1:14">
      <c r="A6" s="75">
        <v>42036</v>
      </c>
      <c r="B6" s="106" t="s">
        <v>111</v>
      </c>
      <c r="C6" s="118">
        <v>75</v>
      </c>
      <c r="D6" s="78" t="s">
        <v>112</v>
      </c>
      <c r="E6" s="78" t="s">
        <v>113</v>
      </c>
      <c r="F6" s="78" t="str">
        <f>('START HERE'!$B$8)</f>
        <v>Music Studio Tuition</v>
      </c>
      <c r="G6" s="78"/>
      <c r="H6" s="78"/>
      <c r="I6" s="78"/>
      <c r="J6" s="78"/>
      <c r="K6" s="15"/>
    </row>
    <row r="7" spans="1:14">
      <c r="A7" s="75">
        <v>42038</v>
      </c>
      <c r="B7" s="106" t="s">
        <v>107</v>
      </c>
      <c r="C7" s="118">
        <v>75</v>
      </c>
      <c r="D7" s="78" t="s">
        <v>112</v>
      </c>
      <c r="E7" s="78" t="s">
        <v>114</v>
      </c>
      <c r="F7" s="78" t="str">
        <f>('START HERE'!$B$8)</f>
        <v>Music Studio Tuition</v>
      </c>
      <c r="G7" s="78"/>
      <c r="H7" s="78"/>
      <c r="I7" s="78"/>
      <c r="J7" s="78"/>
      <c r="K7" s="15"/>
    </row>
    <row r="8" spans="1:14">
      <c r="A8" s="75">
        <v>42043</v>
      </c>
      <c r="B8" s="106" t="s">
        <v>110</v>
      </c>
      <c r="C8" s="118">
        <v>75</v>
      </c>
      <c r="D8" s="78" t="s">
        <v>112</v>
      </c>
      <c r="E8" s="78" t="s">
        <v>115</v>
      </c>
      <c r="F8" s="78" t="str">
        <f>('START HERE'!$B$8)</f>
        <v>Music Studio Tuition</v>
      </c>
      <c r="G8" s="78"/>
      <c r="H8" s="78"/>
      <c r="I8" s="78"/>
      <c r="J8" s="78"/>
      <c r="K8" s="15"/>
    </row>
    <row r="9" spans="1:14">
      <c r="A9" s="75">
        <v>42043</v>
      </c>
      <c r="B9" s="106" t="s">
        <v>116</v>
      </c>
      <c r="C9" s="118">
        <v>75</v>
      </c>
      <c r="D9" s="78" t="s">
        <v>112</v>
      </c>
      <c r="E9" s="78" t="s">
        <v>117</v>
      </c>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106"/>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130"/>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2">
      <c r="A17" s="75"/>
      <c r="B17" s="57"/>
      <c r="C17" s="118"/>
      <c r="D17" s="78"/>
      <c r="E17" s="78"/>
      <c r="F17" s="78" t="str">
        <f>('START HERE'!$B$8)</f>
        <v>Music Studio Tuition</v>
      </c>
      <c r="G17" s="78"/>
      <c r="H17" s="78"/>
      <c r="I17" s="78"/>
      <c r="J17" s="78"/>
      <c r="K17" s="15"/>
    </row>
    <row r="18" spans="1:12">
      <c r="A18" s="75"/>
      <c r="B18" s="57"/>
      <c r="C18" s="118"/>
      <c r="D18" s="78"/>
      <c r="E18" s="78"/>
      <c r="F18" s="78" t="str">
        <f>('START HERE'!$B$8)</f>
        <v>Music Studio Tuition</v>
      </c>
      <c r="G18" s="78"/>
      <c r="H18" s="78"/>
      <c r="I18" s="78"/>
      <c r="J18" s="78"/>
      <c r="K18" s="15"/>
    </row>
    <row r="19" spans="1:12">
      <c r="A19" s="75"/>
      <c r="B19" s="57"/>
      <c r="C19" s="118"/>
      <c r="D19" s="78"/>
      <c r="E19" s="78"/>
      <c r="F19" s="78" t="str">
        <f>('START HERE'!$B$8)</f>
        <v>Music Studio Tuition</v>
      </c>
      <c r="G19" s="78"/>
      <c r="H19" s="78"/>
      <c r="I19" s="78"/>
      <c r="J19" s="78"/>
      <c r="K19" s="15"/>
    </row>
    <row r="20" spans="1:12">
      <c r="A20" s="75"/>
      <c r="B20" s="57"/>
      <c r="C20" s="118"/>
      <c r="D20" s="78"/>
      <c r="E20" s="78"/>
      <c r="F20" s="78" t="str">
        <f>('START HERE'!$B$8)</f>
        <v>Music Studio Tuition</v>
      </c>
      <c r="G20" s="78"/>
      <c r="H20" s="78"/>
      <c r="I20" s="78"/>
      <c r="J20" s="78"/>
      <c r="K20" s="15"/>
    </row>
    <row r="21" spans="1:12">
      <c r="A21" s="75"/>
      <c r="B21" s="57"/>
      <c r="C21" s="118"/>
      <c r="D21" s="78"/>
      <c r="E21" s="78"/>
      <c r="F21" s="78" t="str">
        <f>('START HERE'!$B$8)</f>
        <v>Music Studio Tuition</v>
      </c>
      <c r="G21" s="78"/>
      <c r="H21" s="78"/>
      <c r="I21" s="78"/>
      <c r="J21" s="78"/>
      <c r="K21" s="15"/>
    </row>
    <row r="22" spans="1:12">
      <c r="A22" s="75"/>
      <c r="B22" s="57"/>
      <c r="C22" s="118"/>
      <c r="D22" s="78"/>
      <c r="E22" s="78"/>
      <c r="F22" s="78" t="str">
        <f>('START HERE'!$B$8)</f>
        <v>Music Studio Tuition</v>
      </c>
      <c r="G22" s="78"/>
      <c r="H22" s="78"/>
      <c r="I22" s="78"/>
      <c r="J22" s="78"/>
      <c r="K22" s="15"/>
    </row>
    <row r="23" spans="1:12">
      <c r="A23" s="75"/>
      <c r="B23" s="57"/>
      <c r="C23" s="118"/>
      <c r="D23" s="78"/>
      <c r="E23" s="78"/>
      <c r="F23" s="78" t="str">
        <f>('START HERE'!$B$8)</f>
        <v>Music Studio Tuition</v>
      </c>
      <c r="G23" s="78"/>
      <c r="H23" s="78"/>
      <c r="I23" s="78"/>
      <c r="J23" s="78"/>
      <c r="K23" s="15"/>
    </row>
    <row r="24" spans="1:12">
      <c r="A24" s="75"/>
      <c r="B24" s="57"/>
      <c r="C24" s="118"/>
      <c r="D24" s="78"/>
      <c r="E24" s="78"/>
      <c r="F24" s="78" t="str">
        <f>('START HERE'!$B$8)</f>
        <v>Music Studio Tuition</v>
      </c>
      <c r="G24" s="78"/>
      <c r="H24" s="78"/>
      <c r="I24" s="78"/>
      <c r="J24" s="78"/>
      <c r="K24" s="15"/>
    </row>
    <row r="25" spans="1:12">
      <c r="A25" s="75"/>
      <c r="B25" s="57"/>
      <c r="C25" s="118"/>
      <c r="D25" s="78"/>
      <c r="E25" s="78"/>
      <c r="F25" s="78" t="str">
        <f>('START HERE'!$B$8)</f>
        <v>Music Studio Tuition</v>
      </c>
      <c r="G25" s="78"/>
      <c r="H25" s="78"/>
      <c r="I25" s="78"/>
      <c r="J25" s="78"/>
      <c r="K25" s="15"/>
    </row>
    <row r="26" spans="1:12">
      <c r="A26" s="75"/>
      <c r="B26" s="57"/>
      <c r="C26" s="118"/>
      <c r="D26" s="78"/>
      <c r="E26" s="78"/>
      <c r="F26" s="78" t="str">
        <f>('START HERE'!$B$8)</f>
        <v>Music Studio Tuition</v>
      </c>
      <c r="G26" s="78"/>
      <c r="H26" s="78"/>
      <c r="I26" s="78"/>
      <c r="J26" s="78"/>
      <c r="K26" s="15"/>
    </row>
    <row r="27" spans="1:12">
      <c r="A27" s="75"/>
      <c r="B27" s="57"/>
      <c r="C27" s="118"/>
      <c r="D27" s="78"/>
      <c r="E27" s="78"/>
      <c r="F27" s="78" t="str">
        <f>('START HERE'!$B$8)</f>
        <v>Music Studio Tuition</v>
      </c>
      <c r="G27" s="78"/>
      <c r="H27" s="78"/>
      <c r="I27" s="78"/>
      <c r="J27" s="78"/>
      <c r="K27" s="15"/>
    </row>
    <row r="28" spans="1:12">
      <c r="A28" s="75"/>
      <c r="B28" s="57"/>
      <c r="C28" s="118"/>
      <c r="D28" s="78"/>
      <c r="E28" s="78"/>
      <c r="F28" s="78" t="str">
        <f>('START HERE'!$B$8)</f>
        <v>Music Studio Tuition</v>
      </c>
      <c r="G28" s="78"/>
      <c r="H28" s="78"/>
      <c r="I28" s="78"/>
      <c r="J28" s="78"/>
      <c r="K28" s="15"/>
    </row>
    <row r="29" spans="1:12">
      <c r="A29" s="75"/>
      <c r="B29" s="57"/>
      <c r="C29" s="118"/>
      <c r="D29" s="78"/>
      <c r="E29" s="78"/>
      <c r="F29" s="78" t="str">
        <f>('START HERE'!$B$8)</f>
        <v>Music Studio Tuition</v>
      </c>
      <c r="G29" s="78"/>
      <c r="H29" s="78"/>
      <c r="I29" s="78"/>
      <c r="J29" s="78"/>
      <c r="K29" s="15"/>
    </row>
    <row r="30" spans="1:12">
      <c r="A30" s="75"/>
      <c r="B30" s="57"/>
      <c r="C30" s="118"/>
      <c r="D30" s="78"/>
      <c r="E30" s="78"/>
      <c r="F30" s="78" t="str">
        <f>('START HERE'!$B$8)</f>
        <v>Music Studio Tuition</v>
      </c>
      <c r="G30" s="78"/>
      <c r="H30" s="78"/>
      <c r="I30" s="78"/>
      <c r="J30" s="78"/>
      <c r="K30" s="15"/>
    </row>
    <row r="31" spans="1:12">
      <c r="A31" s="75"/>
      <c r="B31" s="16"/>
      <c r="C31" s="115"/>
      <c r="D31" s="79"/>
      <c r="E31" s="79"/>
      <c r="F31" s="79"/>
      <c r="G31" s="79"/>
      <c r="H31" s="79"/>
      <c r="I31" s="79"/>
      <c r="J31" s="79"/>
      <c r="K31" s="15"/>
    </row>
    <row r="32" spans="1:12" s="19" customFormat="1" ht="17">
      <c r="A32" s="76" t="s">
        <v>47</v>
      </c>
      <c r="B32" s="17"/>
      <c r="C32" s="117"/>
      <c r="D32" s="17"/>
      <c r="E32" s="18"/>
      <c r="F32" s="82"/>
      <c r="G32" s="148"/>
      <c r="H32" s="148"/>
      <c r="I32" s="148"/>
      <c r="J32" s="148"/>
      <c r="K32" s="21"/>
      <c r="L32" s="43">
        <f>SUM(C33:C1982)</f>
        <v>0</v>
      </c>
    </row>
    <row r="33" spans="1:14">
      <c r="A33" s="75"/>
      <c r="C33" s="118"/>
      <c r="D33" s="77"/>
      <c r="E33" s="77"/>
      <c r="F33" s="83"/>
      <c r="G33" s="77"/>
      <c r="H33" s="77"/>
      <c r="I33" s="77"/>
      <c r="J33" s="77"/>
    </row>
    <row r="34" spans="1:14">
      <c r="A34" s="75"/>
      <c r="B34" s="129"/>
      <c r="C34" s="119"/>
      <c r="D34" s="121"/>
      <c r="E34" s="121"/>
      <c r="F34" s="83"/>
      <c r="G34" s="77"/>
      <c r="H34" s="77"/>
      <c r="I34" s="77"/>
      <c r="J34" s="77"/>
    </row>
    <row r="35" spans="1:14">
      <c r="A35" s="75"/>
      <c r="C35" s="118"/>
      <c r="D35" s="77"/>
      <c r="E35" s="77"/>
      <c r="F35" s="83"/>
      <c r="G35" s="77"/>
      <c r="H35" s="77"/>
      <c r="I35" s="130"/>
      <c r="J35" s="77"/>
    </row>
    <row r="36" spans="1:14">
      <c r="A36" s="75"/>
      <c r="C36" s="118"/>
      <c r="D36" s="77"/>
      <c r="E36" s="77"/>
      <c r="F36" s="83"/>
      <c r="G36" s="77"/>
      <c r="H36" s="77"/>
      <c r="I36" s="77"/>
      <c r="J36" s="77"/>
    </row>
    <row r="37" spans="1:14">
      <c r="A37" s="75"/>
      <c r="C37" s="118"/>
      <c r="D37" s="77"/>
      <c r="E37" s="77"/>
      <c r="F37" s="158"/>
      <c r="G37" s="77"/>
      <c r="H37" s="77"/>
      <c r="I37" s="77"/>
      <c r="J37" s="77"/>
    </row>
    <row r="38" spans="1:14">
      <c r="A38" s="131"/>
      <c r="B38" s="124"/>
      <c r="C38" s="124"/>
      <c r="D38" s="124"/>
      <c r="E38" s="79"/>
      <c r="F38" s="85"/>
      <c r="G38" s="80"/>
      <c r="H38" s="80"/>
      <c r="I38" s="80"/>
      <c r="J38" s="80"/>
    </row>
    <row r="39" spans="1:14">
      <c r="A39" s="131"/>
      <c r="B39" s="124"/>
      <c r="C39" s="124"/>
      <c r="D39" s="124"/>
      <c r="E39" s="79"/>
      <c r="F39" s="85"/>
      <c r="G39" s="80"/>
      <c r="H39" s="80"/>
      <c r="I39" s="80"/>
      <c r="J39" s="80"/>
    </row>
    <row r="40" spans="1:14">
      <c r="A40" s="131"/>
      <c r="B40" s="124"/>
      <c r="C40" s="124"/>
      <c r="D40" s="124"/>
      <c r="E40" s="79"/>
      <c r="F40" s="85"/>
      <c r="G40" s="80"/>
      <c r="H40" s="80"/>
      <c r="I40" s="80"/>
      <c r="J40" s="80"/>
    </row>
    <row r="41" spans="1:14">
      <c r="A41" s="131"/>
      <c r="B41" s="124"/>
      <c r="C41" s="124"/>
      <c r="D41" s="124"/>
      <c r="E41" s="79"/>
      <c r="F41" s="85"/>
      <c r="G41" s="80"/>
      <c r="H41" s="80"/>
      <c r="I41" s="80"/>
      <c r="J41" s="80"/>
    </row>
    <row r="42" spans="1:14">
      <c r="A42" s="131"/>
      <c r="B42" s="124"/>
      <c r="C42" s="124"/>
      <c r="D42" s="124"/>
      <c r="E42" s="79"/>
      <c r="F42" s="85"/>
      <c r="G42" s="80"/>
      <c r="H42" s="80"/>
      <c r="I42" s="80"/>
      <c r="J42" s="80"/>
    </row>
    <row r="43" spans="1:14">
      <c r="A43" s="131"/>
      <c r="B43" s="124"/>
      <c r="C43" s="124"/>
      <c r="D43" s="124"/>
      <c r="E43" s="79"/>
      <c r="F43" s="85"/>
      <c r="G43" s="80"/>
      <c r="H43" s="80"/>
      <c r="I43" s="80"/>
      <c r="J43" s="80"/>
    </row>
    <row r="44" spans="1:14">
      <c r="A44" s="131"/>
      <c r="B44" s="124"/>
      <c r="C44" s="124"/>
      <c r="D44" s="124"/>
      <c r="E44" s="79"/>
      <c r="F44" s="85"/>
      <c r="G44" s="80"/>
      <c r="H44" s="80"/>
      <c r="I44" s="80"/>
      <c r="J44" s="80"/>
    </row>
    <row r="45" spans="1:14">
      <c r="A45" s="131"/>
      <c r="B45" s="124"/>
      <c r="C45" s="124"/>
      <c r="D45" s="124"/>
      <c r="E45" s="79"/>
      <c r="F45" s="85"/>
      <c r="G45" s="80"/>
      <c r="H45" s="80"/>
      <c r="I45" s="80"/>
      <c r="J45" s="80"/>
    </row>
    <row r="46" spans="1:14">
      <c r="A46" s="131"/>
      <c r="B46" s="124"/>
      <c r="C46" s="124"/>
      <c r="D46" s="124"/>
      <c r="E46" s="79"/>
      <c r="F46" s="85"/>
      <c r="G46" s="80"/>
      <c r="H46" s="80"/>
      <c r="I46" s="80"/>
      <c r="J46" s="80"/>
    </row>
    <row r="47" spans="1:14">
      <c r="A47" s="131"/>
      <c r="B47" s="124"/>
      <c r="C47" s="124"/>
      <c r="D47" s="124"/>
      <c r="E47" s="79"/>
      <c r="F47" s="85"/>
      <c r="G47" s="80"/>
      <c r="H47" s="80"/>
      <c r="I47" s="80"/>
      <c r="J47" s="80"/>
    </row>
    <row r="48" spans="1:14" s="40" customFormat="1">
      <c r="A48" s="131"/>
      <c r="B48" s="124"/>
      <c r="C48" s="124"/>
      <c r="D48" s="124"/>
      <c r="E48" s="79"/>
      <c r="F48" s="85"/>
      <c r="G48" s="80"/>
      <c r="H48" s="80"/>
      <c r="I48" s="80"/>
      <c r="J48" s="80"/>
      <c r="K48" s="14"/>
      <c r="L48" s="14"/>
      <c r="M48" s="14"/>
      <c r="N48" s="14"/>
    </row>
    <row r="49" spans="1:10" s="40" customFormat="1">
      <c r="A49" s="131"/>
      <c r="B49" s="124"/>
      <c r="C49" s="124"/>
      <c r="D49" s="124"/>
      <c r="E49" s="79"/>
      <c r="F49" s="85"/>
      <c r="G49" s="80"/>
      <c r="H49" s="80"/>
      <c r="I49" s="80"/>
      <c r="J49" s="80"/>
    </row>
    <row r="50" spans="1:10" s="40" customFormat="1">
      <c r="A50" s="131"/>
      <c r="B50" s="124"/>
      <c r="C50" s="124"/>
      <c r="D50" s="124"/>
      <c r="E50" s="79"/>
      <c r="F50" s="85"/>
      <c r="G50" s="80"/>
      <c r="H50" s="80"/>
      <c r="I50" s="80"/>
      <c r="J50" s="80"/>
    </row>
    <row r="51" spans="1:10" s="40" customFormat="1">
      <c r="A51" s="131"/>
      <c r="B51" s="124"/>
      <c r="C51" s="124"/>
      <c r="D51" s="124"/>
      <c r="E51" s="79"/>
      <c r="F51" s="85"/>
      <c r="G51" s="80"/>
      <c r="H51" s="80"/>
      <c r="I51" s="80"/>
      <c r="J51" s="80"/>
    </row>
    <row r="52" spans="1:10" s="40" customFormat="1">
      <c r="A52" s="131"/>
      <c r="B52" s="124"/>
      <c r="C52" s="124"/>
      <c r="D52" s="124"/>
      <c r="E52" s="79"/>
      <c r="F52" s="85"/>
      <c r="G52" s="80"/>
      <c r="H52" s="80"/>
      <c r="I52" s="80"/>
      <c r="J52" s="80"/>
    </row>
    <row r="53" spans="1:10" s="40" customFormat="1">
      <c r="A53" s="131"/>
      <c r="B53" s="124"/>
      <c r="C53" s="124"/>
      <c r="D53" s="124"/>
      <c r="E53" s="79"/>
      <c r="F53" s="85"/>
      <c r="G53" s="80"/>
      <c r="H53" s="80"/>
      <c r="I53" s="80"/>
      <c r="J53" s="80"/>
    </row>
    <row r="54" spans="1:10" s="40" customFormat="1">
      <c r="A54" s="131"/>
      <c r="B54" s="124"/>
      <c r="C54" s="124"/>
      <c r="D54" s="124"/>
      <c r="E54" s="79"/>
      <c r="F54" s="85"/>
      <c r="G54" s="80"/>
      <c r="H54" s="80"/>
      <c r="I54" s="80"/>
      <c r="J54" s="80"/>
    </row>
    <row r="55" spans="1:10" s="40" customFormat="1">
      <c r="A55" s="131"/>
      <c r="B55" s="124"/>
      <c r="C55" s="124"/>
      <c r="D55" s="124"/>
      <c r="E55" s="79"/>
      <c r="F55" s="85"/>
      <c r="G55" s="80"/>
      <c r="H55" s="80"/>
      <c r="I55" s="80"/>
      <c r="J55" s="80"/>
    </row>
    <row r="56" spans="1:10" s="40" customFormat="1">
      <c r="A56" s="131"/>
      <c r="B56" s="124"/>
      <c r="C56" s="124"/>
      <c r="D56" s="124"/>
      <c r="E56" s="79"/>
      <c r="F56" s="85"/>
      <c r="G56" s="80"/>
      <c r="H56" s="80"/>
      <c r="I56" s="80"/>
      <c r="J56" s="80"/>
    </row>
    <row r="57" spans="1:10" s="40" customFormat="1">
      <c r="A57" s="131"/>
      <c r="B57" s="124"/>
      <c r="C57" s="124"/>
      <c r="D57" s="124"/>
      <c r="E57" s="79"/>
      <c r="F57" s="85"/>
      <c r="G57" s="80"/>
      <c r="H57" s="80"/>
      <c r="I57" s="80"/>
      <c r="J57" s="80"/>
    </row>
    <row r="58" spans="1:10" s="40" customFormat="1">
      <c r="A58" s="131"/>
      <c r="B58" s="124"/>
      <c r="C58" s="124"/>
      <c r="D58" s="124"/>
      <c r="E58" s="79"/>
      <c r="F58" s="85"/>
      <c r="G58" s="80"/>
      <c r="H58" s="80"/>
      <c r="I58" s="80"/>
      <c r="J58" s="80"/>
    </row>
    <row r="59" spans="1:10" s="40" customFormat="1">
      <c r="A59" s="131"/>
      <c r="B59" s="124"/>
      <c r="C59" s="124"/>
      <c r="D59" s="124"/>
      <c r="E59" s="79"/>
      <c r="F59" s="85"/>
      <c r="G59" s="80"/>
      <c r="H59" s="80"/>
      <c r="I59" s="80"/>
      <c r="J59" s="80"/>
    </row>
    <row r="60" spans="1:10" s="40" customFormat="1">
      <c r="A60" s="131"/>
      <c r="B60" s="124"/>
      <c r="C60" s="124"/>
      <c r="D60" s="124"/>
      <c r="E60" s="79"/>
      <c r="F60" s="85"/>
      <c r="G60" s="80"/>
      <c r="H60" s="80"/>
      <c r="I60" s="80"/>
      <c r="J60" s="80"/>
    </row>
    <row r="61" spans="1:10" s="40" customFormat="1">
      <c r="A61" s="131"/>
      <c r="B61" s="124"/>
      <c r="C61" s="124"/>
      <c r="D61" s="124"/>
      <c r="E61" s="79"/>
      <c r="F61" s="85"/>
      <c r="G61" s="80"/>
      <c r="H61" s="80"/>
      <c r="I61" s="80"/>
      <c r="J61" s="80"/>
    </row>
    <row r="62" spans="1:10" s="40" customFormat="1">
      <c r="A62" s="131"/>
      <c r="B62" s="124"/>
      <c r="C62" s="124"/>
      <c r="D62" s="124"/>
      <c r="E62" s="79"/>
      <c r="F62" s="85"/>
      <c r="G62" s="80"/>
      <c r="H62" s="80"/>
      <c r="I62" s="80"/>
      <c r="J62" s="80"/>
    </row>
    <row r="63" spans="1:10" s="40" customFormat="1">
      <c r="A63" s="131"/>
      <c r="B63" s="124"/>
      <c r="C63" s="124"/>
      <c r="D63" s="124"/>
      <c r="E63" s="79"/>
      <c r="F63" s="85"/>
      <c r="G63" s="80"/>
      <c r="H63" s="80"/>
      <c r="I63" s="80"/>
      <c r="J63" s="80"/>
    </row>
    <row r="64" spans="1:10" s="40" customFormat="1">
      <c r="A64" s="131"/>
      <c r="B64" s="124"/>
      <c r="C64" s="124"/>
      <c r="D64" s="124"/>
      <c r="E64" s="79"/>
      <c r="F64" s="85"/>
      <c r="G64" s="80"/>
      <c r="H64" s="80"/>
      <c r="I64" s="80"/>
      <c r="J64" s="80"/>
    </row>
    <row r="65" spans="1:10" s="40" customFormat="1">
      <c r="A65" s="131"/>
      <c r="B65" s="124"/>
      <c r="C65" s="124"/>
      <c r="D65" s="124"/>
      <c r="E65" s="79"/>
      <c r="F65" s="85"/>
      <c r="G65" s="80"/>
      <c r="H65" s="80"/>
      <c r="I65" s="80"/>
      <c r="J65" s="80"/>
    </row>
    <row r="66" spans="1:10" s="40" customFormat="1">
      <c r="A66" s="131"/>
      <c r="B66" s="124"/>
      <c r="C66" s="124"/>
      <c r="D66" s="124"/>
      <c r="E66" s="79"/>
      <c r="F66" s="85"/>
      <c r="G66" s="80"/>
      <c r="H66" s="80"/>
      <c r="I66" s="80"/>
      <c r="J66" s="80"/>
    </row>
    <row r="67" spans="1:10" s="40" customFormat="1">
      <c r="A67" s="131"/>
      <c r="B67" s="124"/>
      <c r="C67" s="124"/>
      <c r="D67" s="124"/>
      <c r="E67" s="79"/>
      <c r="F67" s="85"/>
      <c r="G67" s="80"/>
      <c r="H67" s="80"/>
      <c r="I67" s="80"/>
      <c r="J67" s="80"/>
    </row>
    <row r="68" spans="1:10" s="40" customFormat="1">
      <c r="A68" s="131"/>
      <c r="B68" s="124"/>
      <c r="C68" s="124"/>
      <c r="D68" s="124"/>
      <c r="E68" s="79"/>
      <c r="F68" s="85"/>
      <c r="G68" s="80"/>
      <c r="H68" s="80"/>
      <c r="I68" s="80"/>
      <c r="J68" s="80"/>
    </row>
    <row r="69" spans="1:10" s="40" customFormat="1">
      <c r="A69" s="131"/>
      <c r="B69" s="124"/>
      <c r="C69" s="124"/>
      <c r="D69" s="124"/>
      <c r="E69" s="79"/>
      <c r="F69" s="85"/>
      <c r="G69" s="80"/>
      <c r="H69" s="80"/>
      <c r="I69" s="80"/>
      <c r="J69" s="80"/>
    </row>
    <row r="70" spans="1:10" s="40" customFormat="1">
      <c r="A70" s="131"/>
      <c r="B70" s="124"/>
      <c r="C70" s="124"/>
      <c r="D70" s="124"/>
      <c r="E70" s="79"/>
      <c r="F70" s="85"/>
      <c r="G70" s="80"/>
      <c r="H70" s="80"/>
      <c r="I70" s="80"/>
      <c r="J70" s="80"/>
    </row>
    <row r="71" spans="1:10" s="40" customFormat="1">
      <c r="A71" s="131"/>
      <c r="B71" s="124"/>
      <c r="C71" s="124"/>
      <c r="D71" s="124"/>
      <c r="E71" s="79"/>
      <c r="F71" s="85"/>
      <c r="G71" s="80"/>
      <c r="H71" s="80"/>
      <c r="I71" s="80"/>
      <c r="J71" s="80"/>
    </row>
    <row r="72" spans="1:10" s="40" customFormat="1">
      <c r="A72" s="131"/>
      <c r="B72" s="124"/>
      <c r="C72" s="124"/>
      <c r="D72" s="124"/>
      <c r="E72" s="79"/>
      <c r="F72" s="85"/>
      <c r="G72" s="80"/>
      <c r="H72" s="80"/>
      <c r="I72" s="80"/>
      <c r="J72" s="80"/>
    </row>
    <row r="73" spans="1:10" s="40" customFormat="1">
      <c r="A73" s="131"/>
      <c r="B73" s="124"/>
      <c r="C73" s="124"/>
      <c r="D73" s="124"/>
      <c r="E73" s="79"/>
      <c r="F73" s="85"/>
      <c r="G73" s="80"/>
      <c r="H73" s="80"/>
      <c r="I73" s="80"/>
      <c r="J73" s="80"/>
    </row>
    <row r="74" spans="1:10" s="40" customFormat="1">
      <c r="A74" s="131"/>
      <c r="B74" s="124"/>
      <c r="C74" s="124"/>
      <c r="D74" s="124"/>
      <c r="E74" s="79"/>
      <c r="F74" s="85"/>
      <c r="G74" s="80"/>
      <c r="H74" s="80"/>
      <c r="I74" s="80"/>
      <c r="J74" s="80"/>
    </row>
    <row r="75" spans="1:10" s="40" customFormat="1">
      <c r="A75" s="131"/>
      <c r="B75" s="124"/>
      <c r="C75" s="124"/>
      <c r="D75" s="124"/>
      <c r="E75" s="79"/>
      <c r="F75" s="85"/>
      <c r="G75" s="80"/>
      <c r="H75" s="80"/>
      <c r="I75" s="80"/>
      <c r="J75" s="80"/>
    </row>
    <row r="76" spans="1:10" s="40" customFormat="1">
      <c r="A76" s="131"/>
      <c r="B76" s="124"/>
      <c r="C76" s="124"/>
      <c r="D76" s="124"/>
      <c r="E76" s="79"/>
      <c r="F76" s="85"/>
      <c r="G76" s="80"/>
      <c r="H76" s="80"/>
      <c r="I76" s="80"/>
      <c r="J76" s="80"/>
    </row>
    <row r="77" spans="1:10" s="40" customFormat="1">
      <c r="A77" s="131"/>
      <c r="B77" s="124"/>
      <c r="C77" s="124"/>
      <c r="D77" s="124"/>
      <c r="E77" s="79"/>
      <c r="F77" s="85"/>
      <c r="G77" s="80"/>
      <c r="H77" s="80"/>
      <c r="I77" s="80"/>
      <c r="J77" s="80"/>
    </row>
    <row r="78" spans="1:10" s="40" customFormat="1">
      <c r="A78" s="131"/>
      <c r="B78" s="124"/>
      <c r="C78" s="124"/>
      <c r="D78" s="124"/>
      <c r="E78" s="79"/>
      <c r="F78" s="85"/>
      <c r="G78" s="80"/>
      <c r="H78" s="80"/>
      <c r="I78" s="80"/>
      <c r="J78" s="80"/>
    </row>
    <row r="79" spans="1:10" s="40" customFormat="1">
      <c r="A79" s="131"/>
      <c r="B79" s="124"/>
      <c r="C79" s="124"/>
      <c r="D79" s="124"/>
      <c r="E79" s="79"/>
      <c r="F79" s="85"/>
      <c r="G79" s="80"/>
      <c r="H79" s="80"/>
      <c r="I79" s="80"/>
      <c r="J79" s="80"/>
    </row>
    <row r="80" spans="1:10" s="40" customFormat="1">
      <c r="A80" s="131"/>
      <c r="B80" s="124"/>
      <c r="C80" s="124"/>
      <c r="D80" s="124"/>
      <c r="E80" s="79"/>
      <c r="F80" s="85"/>
      <c r="G80" s="80"/>
      <c r="H80" s="80"/>
      <c r="I80" s="80"/>
      <c r="J80" s="80"/>
    </row>
    <row r="81" spans="1:10" s="40" customFormat="1">
      <c r="A81" s="131"/>
      <c r="B81" s="124"/>
      <c r="C81" s="124"/>
      <c r="D81" s="124"/>
      <c r="E81" s="79"/>
      <c r="F81" s="85"/>
      <c r="G81" s="80"/>
      <c r="H81" s="80"/>
      <c r="I81" s="80"/>
      <c r="J81" s="80"/>
    </row>
    <row r="82" spans="1:10" s="40" customFormat="1">
      <c r="A82" s="131"/>
      <c r="B82" s="124"/>
      <c r="C82" s="124"/>
      <c r="D82" s="124"/>
      <c r="E82" s="79"/>
      <c r="F82" s="85"/>
      <c r="G82" s="80"/>
      <c r="H82" s="80"/>
      <c r="I82" s="80"/>
      <c r="J82" s="80"/>
    </row>
    <row r="83" spans="1:10" s="40" customFormat="1">
      <c r="A83" s="131"/>
      <c r="B83" s="124"/>
      <c r="C83" s="124"/>
      <c r="D83" s="124"/>
      <c r="E83" s="79"/>
      <c r="F83" s="85"/>
      <c r="G83" s="80"/>
      <c r="H83" s="80"/>
      <c r="I83" s="80"/>
      <c r="J83" s="80"/>
    </row>
    <row r="84" spans="1:10" s="40" customFormat="1">
      <c r="A84" s="131"/>
      <c r="B84" s="124"/>
      <c r="C84" s="124"/>
      <c r="D84" s="124"/>
      <c r="E84" s="79"/>
      <c r="F84" s="85"/>
      <c r="G84" s="80"/>
      <c r="H84" s="80"/>
      <c r="I84" s="80"/>
      <c r="J84" s="80"/>
    </row>
    <row r="85" spans="1:10" s="40" customFormat="1">
      <c r="A85" s="131"/>
      <c r="B85" s="124"/>
      <c r="C85" s="124"/>
      <c r="D85" s="124"/>
      <c r="E85" s="79"/>
      <c r="F85" s="85"/>
      <c r="G85" s="80"/>
      <c r="H85" s="80"/>
      <c r="I85" s="80"/>
      <c r="J85" s="80"/>
    </row>
    <row r="86" spans="1:10" s="40" customFormat="1">
      <c r="A86" s="131"/>
      <c r="B86" s="124"/>
      <c r="C86" s="124"/>
      <c r="D86" s="124"/>
      <c r="E86" s="79"/>
      <c r="F86" s="85"/>
      <c r="G86" s="80"/>
      <c r="H86" s="80"/>
      <c r="I86" s="80"/>
      <c r="J86" s="80"/>
    </row>
    <row r="87" spans="1:10" s="40" customFormat="1">
      <c r="A87" s="131"/>
      <c r="B87" s="124"/>
      <c r="C87" s="124"/>
      <c r="D87" s="124"/>
      <c r="E87" s="79"/>
      <c r="F87" s="85"/>
      <c r="G87" s="80"/>
      <c r="H87" s="80"/>
      <c r="I87" s="80"/>
      <c r="J87" s="80"/>
    </row>
    <row r="88" spans="1:10" s="40" customFormat="1">
      <c r="A88" s="131"/>
      <c r="B88" s="124"/>
      <c r="C88" s="124"/>
      <c r="D88" s="124"/>
      <c r="E88" s="79"/>
      <c r="F88" s="85"/>
      <c r="G88" s="80"/>
      <c r="H88" s="80"/>
      <c r="I88" s="80"/>
      <c r="J88" s="80"/>
    </row>
    <row r="89" spans="1:10" s="40" customFormat="1">
      <c r="A89" s="131"/>
      <c r="B89" s="124"/>
      <c r="C89" s="124"/>
      <c r="D89" s="124"/>
      <c r="E89" s="79"/>
      <c r="F89" s="85"/>
      <c r="G89" s="80"/>
      <c r="H89" s="80"/>
      <c r="I89" s="80"/>
      <c r="J89" s="80"/>
    </row>
    <row r="90" spans="1:10" s="40" customFormat="1">
      <c r="A90" s="131"/>
      <c r="B90" s="124"/>
      <c r="C90" s="124"/>
      <c r="D90" s="124"/>
      <c r="E90" s="79"/>
      <c r="F90" s="85"/>
      <c r="G90" s="80"/>
      <c r="H90" s="80"/>
      <c r="I90" s="80"/>
      <c r="J90" s="80"/>
    </row>
    <row r="91" spans="1:10" s="40" customFormat="1">
      <c r="A91" s="131"/>
      <c r="B91" s="124"/>
      <c r="C91" s="124"/>
      <c r="D91" s="124"/>
      <c r="E91" s="79"/>
      <c r="F91" s="85"/>
      <c r="G91" s="80"/>
      <c r="H91" s="80"/>
      <c r="I91" s="80"/>
      <c r="J91" s="80"/>
    </row>
    <row r="92" spans="1:10" s="40" customFormat="1">
      <c r="A92" s="131"/>
      <c r="B92" s="124"/>
      <c r="C92" s="124"/>
      <c r="D92" s="124"/>
      <c r="E92" s="79"/>
      <c r="F92" s="85"/>
      <c r="G92" s="80"/>
      <c r="H92" s="80"/>
      <c r="I92" s="80"/>
      <c r="J92" s="80"/>
    </row>
    <row r="93" spans="1:10" s="40" customFormat="1">
      <c r="A93" s="131"/>
      <c r="B93" s="124"/>
      <c r="C93" s="124"/>
      <c r="D93" s="124"/>
      <c r="E93" s="79"/>
      <c r="F93" s="85"/>
      <c r="G93" s="80"/>
      <c r="H93" s="80"/>
      <c r="I93" s="80"/>
      <c r="J93" s="80"/>
    </row>
    <row r="94" spans="1:10" s="40" customFormat="1">
      <c r="A94" s="131"/>
      <c r="B94" s="124"/>
      <c r="C94" s="124"/>
      <c r="D94" s="124"/>
      <c r="E94" s="79"/>
      <c r="F94" s="85"/>
      <c r="G94" s="80"/>
      <c r="H94" s="80"/>
      <c r="I94" s="80"/>
      <c r="J94" s="80"/>
    </row>
    <row r="95" spans="1:10" s="40" customFormat="1">
      <c r="A95" s="131"/>
      <c r="B95" s="124"/>
      <c r="C95" s="124"/>
      <c r="D95" s="124"/>
      <c r="E95" s="79"/>
      <c r="F95" s="85"/>
      <c r="G95" s="80"/>
      <c r="H95" s="80"/>
      <c r="I95" s="80"/>
      <c r="J95" s="80"/>
    </row>
    <row r="96" spans="1:10" s="40" customFormat="1">
      <c r="A96" s="131"/>
      <c r="B96" s="124"/>
      <c r="C96" s="124"/>
      <c r="D96" s="124"/>
      <c r="E96" s="79"/>
      <c r="F96" s="85"/>
      <c r="G96" s="80"/>
      <c r="H96" s="80"/>
      <c r="I96" s="80"/>
      <c r="J96" s="80"/>
    </row>
    <row r="97" spans="1:10" s="40" customFormat="1">
      <c r="A97" s="131"/>
      <c r="B97" s="124"/>
      <c r="C97" s="124"/>
      <c r="D97" s="124"/>
      <c r="E97" s="79"/>
      <c r="F97" s="85"/>
      <c r="G97" s="80"/>
      <c r="H97" s="80"/>
      <c r="I97" s="80"/>
      <c r="J97" s="80"/>
    </row>
    <row r="98" spans="1:10" s="40" customFormat="1">
      <c r="A98" s="131"/>
      <c r="B98" s="124"/>
      <c r="C98" s="124"/>
      <c r="D98" s="124"/>
      <c r="E98" s="79"/>
      <c r="F98" s="85"/>
      <c r="G98" s="80"/>
      <c r="H98" s="80"/>
      <c r="I98" s="80"/>
      <c r="J98" s="80"/>
    </row>
    <row r="99" spans="1:10" s="40" customFormat="1">
      <c r="A99" s="131"/>
      <c r="B99" s="124"/>
      <c r="C99" s="124"/>
      <c r="D99" s="124"/>
      <c r="E99" s="79"/>
      <c r="F99" s="85"/>
      <c r="G99" s="80"/>
      <c r="H99" s="80"/>
      <c r="I99" s="80"/>
      <c r="J99" s="80"/>
    </row>
    <row r="100" spans="1:10" s="40" customFormat="1">
      <c r="A100" s="131"/>
      <c r="B100" s="124"/>
      <c r="C100" s="124"/>
      <c r="D100" s="124"/>
      <c r="E100" s="79"/>
      <c r="F100" s="85"/>
      <c r="G100" s="80"/>
      <c r="H100" s="80"/>
      <c r="I100" s="80"/>
      <c r="J100" s="80"/>
    </row>
    <row r="101" spans="1:10" s="40" customFormat="1">
      <c r="A101" s="131"/>
      <c r="B101" s="124"/>
      <c r="C101" s="124"/>
      <c r="D101" s="124"/>
      <c r="E101" s="79"/>
      <c r="F101" s="85"/>
      <c r="G101" s="80"/>
      <c r="H101" s="80"/>
      <c r="I101" s="80"/>
      <c r="J101" s="80"/>
    </row>
    <row r="102" spans="1:10" s="40" customFormat="1">
      <c r="A102" s="131"/>
      <c r="B102" s="124"/>
      <c r="C102" s="124"/>
      <c r="D102" s="124"/>
      <c r="E102" s="79"/>
      <c r="F102" s="85"/>
      <c r="G102" s="80"/>
      <c r="H102" s="80"/>
      <c r="I102" s="80"/>
      <c r="J102" s="80"/>
    </row>
    <row r="103" spans="1:10" s="40" customFormat="1">
      <c r="A103" s="131"/>
      <c r="B103" s="124"/>
      <c r="C103" s="124"/>
      <c r="D103" s="124"/>
      <c r="E103" s="79"/>
      <c r="F103" s="85"/>
      <c r="G103" s="80"/>
      <c r="H103" s="80"/>
      <c r="I103" s="80"/>
      <c r="J103" s="80"/>
    </row>
    <row r="104" spans="1:10" s="40" customFormat="1">
      <c r="A104" s="131"/>
      <c r="B104" s="124"/>
      <c r="C104" s="124"/>
      <c r="D104" s="124"/>
      <c r="E104" s="79"/>
      <c r="F104" s="85"/>
      <c r="G104" s="80"/>
      <c r="H104" s="80"/>
      <c r="I104" s="80"/>
      <c r="J104" s="80"/>
    </row>
    <row r="105" spans="1:10" s="40" customFormat="1">
      <c r="A105" s="131"/>
      <c r="B105" s="124"/>
      <c r="C105" s="124"/>
      <c r="D105" s="124"/>
      <c r="E105" s="79"/>
      <c r="F105" s="85"/>
      <c r="G105" s="80"/>
      <c r="H105" s="80"/>
      <c r="I105" s="80"/>
      <c r="J105" s="80"/>
    </row>
    <row r="106" spans="1:10" s="40" customFormat="1">
      <c r="A106" s="131"/>
      <c r="B106" s="124"/>
      <c r="C106" s="124"/>
      <c r="D106" s="124"/>
      <c r="E106" s="79"/>
      <c r="F106" s="85"/>
      <c r="G106" s="80"/>
      <c r="H106" s="80"/>
      <c r="I106" s="80"/>
      <c r="J106" s="80"/>
    </row>
    <row r="107" spans="1:10" s="40" customFormat="1">
      <c r="A107" s="131"/>
      <c r="B107" s="124"/>
      <c r="C107" s="124"/>
      <c r="D107" s="124"/>
      <c r="E107" s="79"/>
      <c r="F107" s="85"/>
      <c r="G107" s="80"/>
      <c r="H107" s="80"/>
      <c r="I107" s="80"/>
      <c r="J107" s="80"/>
    </row>
    <row r="108" spans="1:10" s="40" customFormat="1">
      <c r="A108" s="81"/>
      <c r="C108" s="115"/>
      <c r="D108" s="80"/>
      <c r="E108" s="80"/>
      <c r="F108" s="85"/>
      <c r="G108" s="80"/>
      <c r="H108" s="80"/>
      <c r="I108" s="80"/>
      <c r="J108" s="80"/>
    </row>
    <row r="109" spans="1:10" s="40" customFormat="1">
      <c r="A109" s="81"/>
      <c r="C109" s="115"/>
      <c r="D109" s="80"/>
      <c r="E109" s="80"/>
      <c r="F109" s="85"/>
      <c r="G109" s="80"/>
      <c r="H109" s="80"/>
      <c r="I109" s="80"/>
      <c r="J109" s="80"/>
    </row>
    <row r="110" spans="1:10" s="40" customFormat="1">
      <c r="A110" s="81"/>
      <c r="C110" s="115"/>
      <c r="D110" s="80"/>
      <c r="E110" s="80"/>
      <c r="F110" s="85"/>
      <c r="G110" s="80"/>
      <c r="H110" s="80"/>
      <c r="I110" s="80"/>
      <c r="J110" s="80"/>
    </row>
    <row r="111" spans="1:10" s="40" customFormat="1">
      <c r="A111" s="81"/>
      <c r="C111" s="115"/>
      <c r="D111" s="80"/>
      <c r="E111" s="80"/>
      <c r="F111" s="85"/>
      <c r="G111" s="80"/>
      <c r="H111" s="80"/>
      <c r="I111" s="80"/>
      <c r="J111" s="80"/>
    </row>
    <row r="112" spans="1:10" s="40" customFormat="1">
      <c r="A112" s="81"/>
      <c r="C112" s="115"/>
      <c r="D112" s="80"/>
      <c r="E112" s="80"/>
      <c r="F112" s="85"/>
      <c r="G112" s="80"/>
      <c r="H112" s="80"/>
      <c r="I112" s="80"/>
      <c r="J112" s="80"/>
    </row>
    <row r="113" spans="1:10" s="40" customFormat="1">
      <c r="A113" s="81"/>
      <c r="C113" s="115"/>
      <c r="D113" s="80"/>
      <c r="E113" s="80"/>
      <c r="F113" s="85"/>
      <c r="G113" s="80"/>
      <c r="H113" s="80"/>
      <c r="I113" s="80"/>
      <c r="J113" s="80"/>
    </row>
    <row r="114" spans="1:10" s="40" customFormat="1">
      <c r="A114" s="81"/>
      <c r="C114" s="115"/>
      <c r="D114" s="80"/>
      <c r="E114" s="80"/>
      <c r="F114" s="85"/>
      <c r="G114" s="80"/>
      <c r="H114" s="80"/>
      <c r="I114" s="80"/>
      <c r="J114" s="80"/>
    </row>
    <row r="115" spans="1:10" s="40" customFormat="1">
      <c r="A115" s="81"/>
      <c r="C115" s="115"/>
      <c r="D115" s="80"/>
      <c r="E115" s="80"/>
      <c r="F115" s="85"/>
      <c r="G115" s="80"/>
      <c r="H115" s="80"/>
      <c r="I115" s="80"/>
      <c r="J115" s="80"/>
    </row>
    <row r="116" spans="1:10" s="40" customFormat="1">
      <c r="A116" s="81"/>
      <c r="C116" s="115"/>
      <c r="D116" s="80"/>
      <c r="E116" s="80"/>
      <c r="F116" s="85"/>
      <c r="G116" s="80"/>
      <c r="H116" s="80"/>
      <c r="I116" s="80"/>
      <c r="J116" s="80"/>
    </row>
    <row r="117" spans="1:10" s="40" customFormat="1">
      <c r="A117" s="81"/>
      <c r="C117" s="115"/>
      <c r="D117" s="80"/>
      <c r="E117" s="80"/>
      <c r="F117" s="85"/>
      <c r="G117" s="80"/>
      <c r="H117" s="80"/>
      <c r="I117" s="80"/>
      <c r="J117" s="80"/>
    </row>
    <row r="118" spans="1:10" s="40" customFormat="1">
      <c r="A118" s="81"/>
      <c r="C118" s="115"/>
      <c r="D118" s="80"/>
      <c r="E118" s="80"/>
      <c r="F118" s="85"/>
      <c r="G118" s="80"/>
      <c r="H118" s="80"/>
      <c r="I118" s="80"/>
      <c r="J118" s="80"/>
    </row>
    <row r="119" spans="1:10" s="40" customFormat="1">
      <c r="A119" s="81"/>
      <c r="C119" s="115"/>
      <c r="D119" s="80"/>
      <c r="E119" s="80"/>
      <c r="F119" s="85"/>
      <c r="G119" s="80"/>
      <c r="H119" s="80"/>
      <c r="I119" s="80"/>
      <c r="J119" s="80"/>
    </row>
    <row r="120" spans="1:10" s="40" customFormat="1">
      <c r="A120" s="81"/>
      <c r="C120" s="115"/>
      <c r="D120" s="80"/>
      <c r="E120" s="80"/>
      <c r="F120" s="85"/>
      <c r="G120" s="80"/>
      <c r="H120" s="80"/>
      <c r="I120" s="80"/>
      <c r="J120" s="80"/>
    </row>
    <row r="121" spans="1:10" s="40" customFormat="1">
      <c r="A121" s="81"/>
      <c r="C121" s="115"/>
      <c r="D121" s="80"/>
      <c r="E121" s="80"/>
      <c r="F121" s="85"/>
      <c r="G121" s="80"/>
      <c r="H121" s="80"/>
      <c r="I121" s="80"/>
      <c r="J121" s="80"/>
    </row>
    <row r="122" spans="1:10" s="40" customFormat="1">
      <c r="A122" s="81"/>
      <c r="C122" s="115"/>
      <c r="D122" s="80"/>
      <c r="E122" s="80"/>
      <c r="F122" s="85"/>
      <c r="G122" s="80"/>
      <c r="H122" s="80"/>
      <c r="I122" s="80"/>
      <c r="J122" s="80"/>
    </row>
    <row r="123" spans="1:10" s="40" customFormat="1">
      <c r="A123" s="81"/>
      <c r="C123" s="115"/>
      <c r="D123" s="80"/>
      <c r="E123" s="80"/>
      <c r="F123" s="85"/>
      <c r="G123" s="80"/>
      <c r="H123" s="80"/>
      <c r="I123" s="80"/>
      <c r="J123" s="80"/>
    </row>
    <row r="124" spans="1:10" s="40" customFormat="1">
      <c r="A124" s="81"/>
      <c r="C124" s="115"/>
      <c r="D124" s="80"/>
      <c r="E124" s="80"/>
      <c r="F124" s="85"/>
      <c r="G124" s="80"/>
      <c r="H124" s="80"/>
      <c r="I124" s="80"/>
      <c r="J124" s="80"/>
    </row>
    <row r="125" spans="1:10" s="40" customFormat="1">
      <c r="A125" s="81"/>
      <c r="C125" s="115"/>
      <c r="D125" s="80"/>
      <c r="E125" s="80"/>
      <c r="F125" s="85"/>
      <c r="G125" s="80"/>
      <c r="H125" s="80"/>
      <c r="I125" s="80"/>
      <c r="J125" s="80"/>
    </row>
    <row r="126" spans="1:10">
      <c r="A126" s="75"/>
      <c r="B126" s="16"/>
      <c r="F126" s="85"/>
    </row>
    <row r="127" spans="1:10">
      <c r="A127" s="75"/>
      <c r="F127" s="85"/>
    </row>
    <row r="128" spans="1:10">
      <c r="A128" s="75"/>
      <c r="F128" s="85"/>
    </row>
    <row r="129" spans="1:6">
      <c r="A129" s="75"/>
      <c r="F129" s="85"/>
    </row>
    <row r="130" spans="1:6">
      <c r="A130" s="75"/>
      <c r="F130" s="85"/>
    </row>
    <row r="131" spans="1:6">
      <c r="A131" s="75"/>
      <c r="F131" s="85"/>
    </row>
    <row r="132" spans="1:6">
      <c r="A132" s="75"/>
      <c r="F132" s="85"/>
    </row>
    <row r="133" spans="1:6">
      <c r="A133" s="75"/>
      <c r="F133" s="85"/>
    </row>
    <row r="134" spans="1:6">
      <c r="A134" s="75"/>
      <c r="F134" s="85"/>
    </row>
    <row r="135" spans="1:6">
      <c r="A135" s="75"/>
      <c r="F135" s="85"/>
    </row>
    <row r="136" spans="1:6">
      <c r="A136" s="75"/>
      <c r="F136" s="85"/>
    </row>
    <row r="137" spans="1:6">
      <c r="A137" s="75"/>
      <c r="F137" s="85"/>
    </row>
    <row r="138" spans="1:6">
      <c r="A138" s="75"/>
      <c r="F138" s="85"/>
    </row>
    <row r="139" spans="1:6">
      <c r="A139" s="75"/>
      <c r="F139" s="85"/>
    </row>
    <row r="140" spans="1:6">
      <c r="A140" s="75"/>
      <c r="F140" s="85"/>
    </row>
    <row r="141" spans="1:6">
      <c r="A141" s="75"/>
      <c r="F141" s="85"/>
    </row>
    <row r="142" spans="1:6">
      <c r="A142" s="75"/>
      <c r="F142" s="85"/>
    </row>
    <row r="143" spans="1:6">
      <c r="A143" s="75"/>
      <c r="F143" s="85"/>
    </row>
    <row r="144" spans="1:6">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row r="1925" spans="1:6">
      <c r="A1925" s="75"/>
      <c r="F1925" s="85"/>
    </row>
    <row r="1926" spans="1:6">
      <c r="A1926" s="75"/>
      <c r="F1926" s="85"/>
    </row>
    <row r="1927" spans="1:6">
      <c r="A1927" s="75"/>
      <c r="F1927" s="85"/>
    </row>
    <row r="1928" spans="1:6">
      <c r="A1928" s="75"/>
      <c r="F1928" s="85"/>
    </row>
    <row r="1929" spans="1:6">
      <c r="A1929" s="75"/>
      <c r="F1929" s="85"/>
    </row>
    <row r="1930" spans="1:6">
      <c r="A1930" s="75"/>
      <c r="F1930" s="85"/>
    </row>
    <row r="1931" spans="1:6">
      <c r="A1931" s="75"/>
      <c r="F1931" s="85"/>
    </row>
    <row r="1932" spans="1:6">
      <c r="A1932" s="75"/>
      <c r="F1932" s="85"/>
    </row>
    <row r="1933" spans="1:6">
      <c r="A1933" s="75"/>
      <c r="F1933" s="85"/>
    </row>
    <row r="1934" spans="1:6">
      <c r="A1934" s="75"/>
      <c r="F1934" s="85"/>
    </row>
    <row r="1935" spans="1:6">
      <c r="A1935" s="75"/>
      <c r="F1935" s="85"/>
    </row>
    <row r="1936" spans="1:6">
      <c r="A1936" s="75"/>
      <c r="F1936" s="85"/>
    </row>
    <row r="1937" spans="1:6">
      <c r="A1937" s="75"/>
      <c r="F1937" s="85"/>
    </row>
    <row r="1938" spans="1:6">
      <c r="A1938" s="75"/>
      <c r="F1938" s="85"/>
    </row>
    <row r="1939" spans="1:6">
      <c r="A1939" s="75"/>
      <c r="F1939" s="85"/>
    </row>
    <row r="1940" spans="1:6">
      <c r="A1940" s="75"/>
      <c r="F1940" s="85"/>
    </row>
    <row r="1941" spans="1:6">
      <c r="A1941" s="75"/>
      <c r="F1941" s="85"/>
    </row>
    <row r="1942" spans="1:6">
      <c r="A1942" s="75"/>
      <c r="F1942" s="85"/>
    </row>
    <row r="1943" spans="1:6">
      <c r="A1943" s="75"/>
      <c r="F1943" s="85"/>
    </row>
    <row r="1944" spans="1:6">
      <c r="A1944" s="75"/>
      <c r="F1944" s="85"/>
    </row>
    <row r="1945" spans="1:6">
      <c r="A1945" s="75"/>
      <c r="F1945" s="85"/>
    </row>
    <row r="1946" spans="1:6">
      <c r="A1946" s="75"/>
      <c r="F1946" s="85"/>
    </row>
    <row r="1947" spans="1:6">
      <c r="A1947" s="75"/>
      <c r="F1947" s="85"/>
    </row>
    <row r="1948" spans="1:6">
      <c r="A1948" s="75"/>
      <c r="F1948" s="85"/>
    </row>
    <row r="1949" spans="1:6">
      <c r="A1949" s="75"/>
      <c r="F1949" s="85"/>
    </row>
    <row r="1950" spans="1:6">
      <c r="A1950" s="75"/>
      <c r="F1950" s="85"/>
    </row>
    <row r="1951" spans="1:6">
      <c r="A1951" s="75"/>
      <c r="F1951" s="85"/>
    </row>
    <row r="1952" spans="1:6">
      <c r="A1952" s="75"/>
      <c r="F1952" s="85"/>
    </row>
    <row r="1953" spans="1:6">
      <c r="A1953" s="75"/>
      <c r="F1953" s="85"/>
    </row>
    <row r="1954" spans="1:6">
      <c r="A1954" s="75"/>
      <c r="F1954" s="85"/>
    </row>
    <row r="1955" spans="1:6">
      <c r="A1955" s="75"/>
      <c r="F1955" s="85"/>
    </row>
    <row r="1956" spans="1:6">
      <c r="A1956" s="75"/>
      <c r="F1956" s="85"/>
    </row>
    <row r="1957" spans="1:6">
      <c r="A1957" s="75"/>
      <c r="F1957" s="85"/>
    </row>
    <row r="1958" spans="1:6">
      <c r="A1958" s="75"/>
      <c r="F1958" s="85"/>
    </row>
    <row r="1959" spans="1:6">
      <c r="A1959" s="75"/>
      <c r="F1959" s="85"/>
    </row>
    <row r="1960" spans="1:6">
      <c r="A1960" s="75"/>
      <c r="F1960" s="85"/>
    </row>
    <row r="1961" spans="1:6">
      <c r="A1961" s="75"/>
      <c r="F1961" s="85"/>
    </row>
    <row r="1962" spans="1:6">
      <c r="A1962" s="75"/>
      <c r="F1962" s="85"/>
    </row>
    <row r="1963" spans="1:6">
      <c r="A1963" s="75"/>
      <c r="F1963" s="85"/>
    </row>
    <row r="1964" spans="1:6">
      <c r="A1964" s="75"/>
      <c r="F1964" s="85"/>
    </row>
    <row r="1965" spans="1:6">
      <c r="A1965" s="75"/>
      <c r="F1965" s="85"/>
    </row>
    <row r="1966" spans="1:6">
      <c r="A1966" s="75"/>
      <c r="F1966" s="85"/>
    </row>
    <row r="1967" spans="1:6">
      <c r="A1967" s="75"/>
      <c r="F1967" s="85"/>
    </row>
    <row r="1968" spans="1:6">
      <c r="A1968" s="75"/>
      <c r="F1968" s="85"/>
    </row>
    <row r="1969" spans="1:6">
      <c r="A1969" s="75"/>
      <c r="F1969" s="85"/>
    </row>
    <row r="1970" spans="1:6">
      <c r="A1970" s="75"/>
      <c r="F1970" s="85"/>
    </row>
    <row r="1971" spans="1:6">
      <c r="A1971" s="75"/>
      <c r="F1971" s="85"/>
    </row>
    <row r="1972" spans="1:6">
      <c r="A1972" s="75"/>
      <c r="F1972" s="85"/>
    </row>
    <row r="1973" spans="1:6">
      <c r="A1973" s="75"/>
      <c r="F1973" s="85"/>
    </row>
    <row r="1974" spans="1:6">
      <c r="A1974" s="75"/>
      <c r="F1974" s="85"/>
    </row>
    <row r="1975" spans="1:6">
      <c r="A1975" s="75"/>
      <c r="F1975" s="85"/>
    </row>
    <row r="1976" spans="1:6">
      <c r="A1976" s="75"/>
      <c r="F1976" s="85"/>
    </row>
    <row r="1977" spans="1:6">
      <c r="A1977" s="75"/>
      <c r="F1977" s="85"/>
    </row>
    <row r="1978" spans="1:6">
      <c r="A1978" s="75"/>
      <c r="F1978" s="85"/>
    </row>
    <row r="1979" spans="1:6">
      <c r="A1979" s="75"/>
      <c r="F1979" s="85"/>
    </row>
    <row r="1980" spans="1:6">
      <c r="A1980" s="75"/>
      <c r="F1980" s="85"/>
    </row>
    <row r="1981" spans="1:6">
      <c r="A1981" s="75"/>
      <c r="F1981" s="85"/>
    </row>
    <row r="1982" spans="1:6">
      <c r="A1982" s="75"/>
      <c r="F1982" s="85"/>
    </row>
    <row r="1983" spans="1:6">
      <c r="A1983" s="75"/>
      <c r="F1983" s="85"/>
    </row>
    <row r="1984" spans="1:6">
      <c r="A1984" s="75"/>
      <c r="F1984" s="85"/>
    </row>
    <row r="1985" spans="1:6">
      <c r="A1985" s="75"/>
      <c r="F1985" s="85"/>
    </row>
    <row r="1986" spans="1:6">
      <c r="A1986" s="75"/>
      <c r="F1986" s="85"/>
    </row>
  </sheetData>
  <mergeCells count="6">
    <mergeCell ref="G32:J32"/>
    <mergeCell ref="F1:J1"/>
    <mergeCell ref="L1:L2"/>
    <mergeCell ref="G2:J2"/>
    <mergeCell ref="G3:J3"/>
    <mergeCell ref="G5:J5"/>
  </mergeCells>
  <conditionalFormatting sqref="C6:C30">
    <cfRule type="cellIs" dxfId="44" priority="4" operator="equal">
      <formula>0</formula>
    </cfRule>
  </conditionalFormatting>
  <conditionalFormatting sqref="C33:J33 C35:H35 F34:J34 J35 C108:J1986 C36:D47 G36:J47 E36:F37 F38 C49:D107 G49:J94 F95:J107">
    <cfRule type="notContainsBlanks" dxfId="43" priority="5">
      <formula>LEN(TRIM(C33))&gt;0</formula>
    </cfRule>
  </conditionalFormatting>
  <conditionalFormatting sqref="C4">
    <cfRule type="cellIs" dxfId="42" priority="3" operator="equal">
      <formula>0</formula>
    </cfRule>
  </conditionalFormatting>
  <conditionalFormatting sqref="F39:F94">
    <cfRule type="notContainsBlanks" dxfId="41" priority="1">
      <formula>LEN(TRIM(F39))&gt;0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F33:F1986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9"/>
  <sheetViews>
    <sheetView showGridLines="0" workbookViewId="0">
      <pane ySplit="4" topLeftCell="A5" activePane="bottomLeft" state="frozenSplit"/>
      <selection pane="bottomLeft" activeCell="B10" sqref="B10"/>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March Income"</f>
        <v>2017 March Income</v>
      </c>
      <c r="G1" s="147"/>
      <c r="H1" s="147"/>
      <c r="I1" s="147"/>
      <c r="J1" s="147"/>
      <c r="K1" s="90"/>
      <c r="L1" s="149" t="s">
        <v>49</v>
      </c>
      <c r="M1" s="90"/>
      <c r="N1" s="90"/>
    </row>
    <row r="2" spans="1:14" s="40" customFormat="1">
      <c r="A2" s="91"/>
      <c r="B2" s="92"/>
      <c r="C2" s="115"/>
      <c r="D2" s="80"/>
      <c r="E2" s="93"/>
      <c r="F2" s="94" t="s">
        <v>33</v>
      </c>
      <c r="G2" s="146">
        <f>SUM(C6:C1995)</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20" t="str">
        <f>"REGULAR CLIENTS: "&amp;'START HERE'!$B$8</f>
        <v>REGULAR CLIENTS: Music Studio Tuition</v>
      </c>
      <c r="B5" s="105"/>
      <c r="C5" s="117"/>
      <c r="D5" s="17"/>
      <c r="E5" s="17"/>
      <c r="F5" s="133"/>
      <c r="G5" s="145"/>
      <c r="H5" s="145"/>
      <c r="I5" s="145"/>
      <c r="J5" s="145"/>
      <c r="L5" s="134">
        <f>SUM(C6:C30)</f>
        <v>0</v>
      </c>
    </row>
    <row r="6" spans="1:14">
      <c r="A6" s="75"/>
      <c r="B6" s="106"/>
      <c r="C6" s="118"/>
      <c r="D6" s="78"/>
      <c r="E6" s="78"/>
      <c r="F6" s="78" t="str">
        <f>('START HERE'!$B$8)</f>
        <v>Music Studio Tuition</v>
      </c>
      <c r="G6" s="78"/>
      <c r="H6" s="78"/>
      <c r="I6" s="78"/>
      <c r="J6" s="78"/>
      <c r="K6" s="15"/>
    </row>
    <row r="7" spans="1:14">
      <c r="A7" s="75"/>
      <c r="B7" s="106"/>
      <c r="C7" s="118"/>
      <c r="D7" s="78"/>
      <c r="E7" s="78"/>
      <c r="F7" s="78" t="str">
        <f>('START HERE'!$B$8)</f>
        <v>Music Studio Tuition</v>
      </c>
      <c r="G7" s="78"/>
      <c r="H7" s="78"/>
      <c r="I7" s="78"/>
      <c r="J7" s="78"/>
      <c r="K7" s="15"/>
    </row>
    <row r="8" spans="1:14">
      <c r="A8" s="75"/>
      <c r="B8" s="106"/>
      <c r="C8" s="118"/>
      <c r="D8" s="78"/>
      <c r="E8" s="78"/>
      <c r="F8" s="78" t="str">
        <f>('START HERE'!$B$8)</f>
        <v>Music Studio Tuition</v>
      </c>
      <c r="G8" s="78"/>
      <c r="H8" s="78"/>
      <c r="I8" s="78"/>
      <c r="J8" s="78"/>
      <c r="K8" s="15"/>
    </row>
    <row r="9" spans="1:14">
      <c r="A9" s="75"/>
      <c r="B9" s="106"/>
      <c r="C9" s="118"/>
      <c r="D9" s="78"/>
      <c r="E9" s="78"/>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106"/>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130"/>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2">
      <c r="A17" s="75"/>
      <c r="B17" s="57"/>
      <c r="C17" s="118"/>
      <c r="D17" s="78"/>
      <c r="E17" s="78"/>
      <c r="F17" s="78" t="str">
        <f>('START HERE'!$B$8)</f>
        <v>Music Studio Tuition</v>
      </c>
      <c r="G17" s="78"/>
      <c r="H17" s="78"/>
      <c r="I17" s="78"/>
      <c r="J17" s="78"/>
      <c r="K17" s="15"/>
    </row>
    <row r="18" spans="1:12">
      <c r="A18" s="75"/>
      <c r="B18" s="57"/>
      <c r="C18" s="118"/>
      <c r="D18" s="78"/>
      <c r="E18" s="78"/>
      <c r="F18" s="78" t="str">
        <f>('START HERE'!$B$8)</f>
        <v>Music Studio Tuition</v>
      </c>
      <c r="G18" s="78"/>
      <c r="H18" s="78"/>
      <c r="I18" s="78"/>
      <c r="J18" s="78"/>
      <c r="K18" s="15"/>
    </row>
    <row r="19" spans="1:12">
      <c r="A19" s="75"/>
      <c r="B19" s="57"/>
      <c r="C19" s="118"/>
      <c r="D19" s="78"/>
      <c r="E19" s="78"/>
      <c r="F19" s="78" t="str">
        <f>('START HERE'!$B$8)</f>
        <v>Music Studio Tuition</v>
      </c>
      <c r="G19" s="78"/>
      <c r="H19" s="78"/>
      <c r="I19" s="78"/>
      <c r="J19" s="78"/>
      <c r="K19" s="15"/>
    </row>
    <row r="20" spans="1:12">
      <c r="A20" s="75"/>
      <c r="B20" s="57"/>
      <c r="C20" s="118"/>
      <c r="D20" s="78"/>
      <c r="E20" s="78"/>
      <c r="F20" s="78" t="str">
        <f>('START HERE'!$B$8)</f>
        <v>Music Studio Tuition</v>
      </c>
      <c r="G20" s="78"/>
      <c r="H20" s="78"/>
      <c r="I20" s="78"/>
      <c r="J20" s="78"/>
      <c r="K20" s="15"/>
    </row>
    <row r="21" spans="1:12">
      <c r="A21" s="75"/>
      <c r="B21" s="57"/>
      <c r="C21" s="118"/>
      <c r="D21" s="78"/>
      <c r="E21" s="78"/>
      <c r="F21" s="78" t="str">
        <f>('START HERE'!$B$8)</f>
        <v>Music Studio Tuition</v>
      </c>
      <c r="G21" s="78"/>
      <c r="H21" s="78"/>
      <c r="I21" s="78"/>
      <c r="J21" s="78"/>
      <c r="K21" s="15"/>
    </row>
    <row r="22" spans="1:12">
      <c r="A22" s="75"/>
      <c r="B22" s="57"/>
      <c r="C22" s="118"/>
      <c r="D22" s="78"/>
      <c r="E22" s="78"/>
      <c r="F22" s="78" t="str">
        <f>('START HERE'!$B$8)</f>
        <v>Music Studio Tuition</v>
      </c>
      <c r="G22" s="78"/>
      <c r="H22" s="78"/>
      <c r="I22" s="78"/>
      <c r="J22" s="78"/>
      <c r="K22" s="15"/>
    </row>
    <row r="23" spans="1:12">
      <c r="A23" s="75"/>
      <c r="B23" s="57"/>
      <c r="C23" s="118"/>
      <c r="D23" s="78"/>
      <c r="E23" s="78"/>
      <c r="F23" s="78" t="str">
        <f>('START HERE'!$B$8)</f>
        <v>Music Studio Tuition</v>
      </c>
      <c r="G23" s="78"/>
      <c r="H23" s="78"/>
      <c r="I23" s="78"/>
      <c r="J23" s="78"/>
      <c r="K23" s="15"/>
    </row>
    <row r="24" spans="1:12">
      <c r="A24" s="75"/>
      <c r="B24" s="57"/>
      <c r="C24" s="118"/>
      <c r="D24" s="78"/>
      <c r="E24" s="78"/>
      <c r="F24" s="78" t="str">
        <f>('START HERE'!$B$8)</f>
        <v>Music Studio Tuition</v>
      </c>
      <c r="G24" s="78"/>
      <c r="H24" s="78"/>
      <c r="I24" s="78"/>
      <c r="J24" s="78"/>
      <c r="K24" s="15"/>
    </row>
    <row r="25" spans="1:12">
      <c r="A25" s="75"/>
      <c r="B25" s="57"/>
      <c r="C25" s="118"/>
      <c r="D25" s="78"/>
      <c r="E25" s="78"/>
      <c r="F25" s="78" t="str">
        <f>('START HERE'!$B$8)</f>
        <v>Music Studio Tuition</v>
      </c>
      <c r="G25" s="78"/>
      <c r="H25" s="78"/>
      <c r="I25" s="78"/>
      <c r="J25" s="78"/>
      <c r="K25" s="15"/>
    </row>
    <row r="26" spans="1:12">
      <c r="A26" s="75"/>
      <c r="B26" s="57"/>
      <c r="C26" s="118"/>
      <c r="D26" s="78"/>
      <c r="E26" s="78"/>
      <c r="F26" s="78" t="str">
        <f>('START HERE'!$B$8)</f>
        <v>Music Studio Tuition</v>
      </c>
      <c r="G26" s="78"/>
      <c r="H26" s="78"/>
      <c r="I26" s="78"/>
      <c r="J26" s="78"/>
      <c r="K26" s="15"/>
    </row>
    <row r="27" spans="1:12">
      <c r="A27" s="75"/>
      <c r="B27" s="57"/>
      <c r="C27" s="118"/>
      <c r="D27" s="78"/>
      <c r="E27" s="78"/>
      <c r="F27" s="78" t="str">
        <f>('START HERE'!$B$8)</f>
        <v>Music Studio Tuition</v>
      </c>
      <c r="G27" s="78"/>
      <c r="H27" s="78"/>
      <c r="I27" s="78"/>
      <c r="J27" s="78"/>
      <c r="K27" s="15"/>
    </row>
    <row r="28" spans="1:12">
      <c r="A28" s="75"/>
      <c r="B28" s="57"/>
      <c r="C28" s="118"/>
      <c r="D28" s="78"/>
      <c r="E28" s="78"/>
      <c r="F28" s="78" t="str">
        <f>('START HERE'!$B$8)</f>
        <v>Music Studio Tuition</v>
      </c>
      <c r="G28" s="78"/>
      <c r="H28" s="78"/>
      <c r="I28" s="78"/>
      <c r="J28" s="78"/>
      <c r="K28" s="15"/>
    </row>
    <row r="29" spans="1:12">
      <c r="A29" s="75"/>
      <c r="B29" s="57"/>
      <c r="C29" s="118"/>
      <c r="D29" s="78"/>
      <c r="E29" s="78"/>
      <c r="F29" s="78" t="str">
        <f>('START HERE'!$B$8)</f>
        <v>Music Studio Tuition</v>
      </c>
      <c r="G29" s="78"/>
      <c r="H29" s="78"/>
      <c r="I29" s="78"/>
      <c r="J29" s="78"/>
      <c r="K29" s="15"/>
    </row>
    <row r="30" spans="1:12">
      <c r="A30" s="75"/>
      <c r="B30" s="57"/>
      <c r="C30" s="118"/>
      <c r="D30" s="78"/>
      <c r="E30" s="78"/>
      <c r="F30" s="78" t="str">
        <f>('START HERE'!$B$8)</f>
        <v>Music Studio Tuition</v>
      </c>
      <c r="G30" s="78"/>
      <c r="H30" s="78"/>
      <c r="I30" s="78"/>
      <c r="J30" s="78"/>
      <c r="K30" s="15"/>
    </row>
    <row r="31" spans="1:12">
      <c r="A31" s="75"/>
      <c r="B31" s="16"/>
      <c r="C31" s="115"/>
      <c r="D31" s="79"/>
      <c r="E31" s="79"/>
      <c r="F31" s="79"/>
      <c r="G31" s="79"/>
      <c r="H31" s="79"/>
      <c r="I31" s="79"/>
      <c r="J31" s="79"/>
      <c r="K31" s="15"/>
    </row>
    <row r="32" spans="1:12" s="19" customFormat="1" ht="17">
      <c r="A32" s="76" t="s">
        <v>47</v>
      </c>
      <c r="B32" s="17"/>
      <c r="C32" s="117"/>
      <c r="D32" s="17"/>
      <c r="E32" s="18"/>
      <c r="F32" s="82"/>
      <c r="G32" s="148"/>
      <c r="H32" s="148"/>
      <c r="I32" s="148"/>
      <c r="J32" s="148"/>
      <c r="K32" s="21"/>
      <c r="L32" s="43">
        <f>SUM(C33:C1982)</f>
        <v>0</v>
      </c>
    </row>
    <row r="33" spans="1:10">
      <c r="A33" s="75"/>
      <c r="C33" s="118"/>
      <c r="D33" s="77"/>
      <c r="E33" s="77"/>
      <c r="F33" s="83"/>
      <c r="G33" s="77"/>
      <c r="H33" s="77"/>
      <c r="I33" s="77"/>
      <c r="J33" s="77"/>
    </row>
    <row r="34" spans="1:10">
      <c r="A34" s="75"/>
      <c r="B34" s="129"/>
      <c r="C34" s="119"/>
      <c r="D34" s="121"/>
      <c r="E34" s="121"/>
      <c r="F34" s="83"/>
      <c r="G34" s="77"/>
      <c r="H34" s="77"/>
      <c r="I34" s="77"/>
      <c r="J34" s="77"/>
    </row>
    <row r="35" spans="1:10">
      <c r="A35" s="75"/>
      <c r="C35" s="118"/>
      <c r="D35" s="77"/>
      <c r="E35" s="77"/>
      <c r="F35" s="83"/>
      <c r="G35" s="77"/>
      <c r="H35" s="77"/>
      <c r="I35" s="130"/>
      <c r="J35" s="77"/>
    </row>
    <row r="36" spans="1:10">
      <c r="A36" s="75"/>
      <c r="C36" s="118"/>
      <c r="D36" s="77"/>
      <c r="E36" s="77"/>
      <c r="F36" s="83"/>
      <c r="G36" s="77"/>
      <c r="H36" s="77"/>
      <c r="I36" s="77"/>
      <c r="J36" s="77"/>
    </row>
    <row r="37" spans="1:10">
      <c r="A37" s="75"/>
      <c r="C37" s="118"/>
      <c r="D37" s="77"/>
      <c r="E37" s="77"/>
      <c r="F37" s="158"/>
      <c r="G37" s="77"/>
      <c r="H37" s="77"/>
      <c r="I37" s="77"/>
      <c r="J37" s="77"/>
    </row>
    <row r="38" spans="1:10">
      <c r="A38" s="131"/>
      <c r="B38" s="124"/>
      <c r="C38" s="124"/>
      <c r="D38" s="124"/>
      <c r="E38" s="79"/>
      <c r="F38" s="85"/>
      <c r="G38" s="80"/>
      <c r="H38" s="80"/>
      <c r="I38" s="80"/>
      <c r="J38" s="80"/>
    </row>
    <row r="39" spans="1:10">
      <c r="A39" s="131"/>
      <c r="B39" s="124"/>
      <c r="C39" s="124"/>
      <c r="D39" s="124"/>
      <c r="E39" s="79"/>
      <c r="F39" s="85"/>
      <c r="G39" s="80"/>
      <c r="H39" s="80"/>
      <c r="I39" s="80"/>
      <c r="J39" s="80"/>
    </row>
    <row r="40" spans="1:10">
      <c r="A40" s="13"/>
      <c r="C40" s="13"/>
      <c r="D40" s="13"/>
      <c r="E40" s="13"/>
      <c r="F40" s="13"/>
      <c r="G40" s="13"/>
      <c r="H40" s="13"/>
      <c r="I40" s="13"/>
      <c r="J40" s="13"/>
    </row>
    <row r="41" spans="1:10">
      <c r="A41" s="13"/>
      <c r="C41" s="13"/>
      <c r="D41" s="13"/>
      <c r="E41" s="13"/>
      <c r="F41" s="13"/>
      <c r="G41" s="13"/>
      <c r="H41" s="13"/>
      <c r="I41" s="13"/>
      <c r="J41" s="13"/>
    </row>
    <row r="42" spans="1:10" s="19" customFormat="1" ht="17"/>
    <row r="43" spans="1:10">
      <c r="A43" s="13"/>
      <c r="C43" s="13"/>
      <c r="D43" s="13"/>
      <c r="E43" s="13"/>
      <c r="F43" s="13"/>
      <c r="G43" s="13"/>
      <c r="H43" s="13"/>
      <c r="I43" s="13"/>
      <c r="J43" s="13"/>
    </row>
    <row r="44" spans="1:10">
      <c r="A44" s="13"/>
      <c r="C44" s="13"/>
      <c r="D44" s="13"/>
      <c r="E44" s="13"/>
      <c r="F44" s="13"/>
      <c r="G44" s="13"/>
      <c r="H44" s="13"/>
      <c r="I44" s="13"/>
      <c r="J44" s="13"/>
    </row>
    <row r="45" spans="1:10">
      <c r="A45" s="13"/>
      <c r="C45" s="13"/>
      <c r="D45" s="13"/>
      <c r="E45" s="13"/>
      <c r="F45" s="13"/>
      <c r="G45" s="13"/>
      <c r="H45" s="13"/>
      <c r="I45" s="13"/>
      <c r="J45" s="13"/>
    </row>
    <row r="46" spans="1:10">
      <c r="A46" s="13"/>
      <c r="C46" s="13"/>
      <c r="D46" s="13"/>
      <c r="E46" s="13"/>
      <c r="F46" s="13"/>
      <c r="G46" s="13"/>
      <c r="H46" s="13"/>
      <c r="I46" s="13"/>
      <c r="J46" s="13"/>
    </row>
    <row r="47" spans="1:10">
      <c r="A47" s="13"/>
      <c r="C47" s="13"/>
      <c r="D47" s="13"/>
      <c r="E47" s="13"/>
      <c r="F47" s="13"/>
      <c r="G47" s="13"/>
      <c r="H47" s="13"/>
      <c r="I47" s="13"/>
      <c r="J47" s="13"/>
    </row>
    <row r="48" spans="1:10">
      <c r="A48" s="13"/>
      <c r="C48" s="13"/>
      <c r="D48" s="13"/>
      <c r="E48" s="13"/>
      <c r="F48" s="13"/>
      <c r="G48" s="13"/>
      <c r="H48" s="13"/>
      <c r="I48" s="13"/>
      <c r="J48" s="13"/>
    </row>
    <row r="49" spans="1:10">
      <c r="A49" s="13"/>
      <c r="C49" s="13"/>
      <c r="D49" s="13"/>
      <c r="E49" s="13"/>
      <c r="F49" s="13"/>
      <c r="G49" s="13"/>
      <c r="H49" s="13"/>
      <c r="I49" s="13"/>
      <c r="J49" s="13"/>
    </row>
    <row r="50" spans="1:10">
      <c r="A50" s="13"/>
      <c r="C50" s="13"/>
      <c r="D50" s="13"/>
      <c r="E50" s="13"/>
      <c r="F50" s="13"/>
      <c r="G50" s="13"/>
      <c r="H50" s="13"/>
      <c r="I50" s="13"/>
      <c r="J50" s="13"/>
    </row>
    <row r="51" spans="1:10">
      <c r="A51" s="131"/>
      <c r="B51" s="124"/>
      <c r="C51" s="124"/>
      <c r="D51" s="124"/>
      <c r="E51" s="80"/>
      <c r="F51" s="85"/>
      <c r="G51" s="80"/>
      <c r="H51" s="80"/>
      <c r="I51" s="80"/>
      <c r="J51" s="80"/>
    </row>
    <row r="52" spans="1:10">
      <c r="A52" s="131"/>
      <c r="B52" s="124"/>
      <c r="C52" s="124"/>
      <c r="D52" s="124"/>
      <c r="E52" s="80"/>
      <c r="F52" s="85"/>
      <c r="G52" s="80"/>
      <c r="H52" s="80"/>
      <c r="I52" s="80"/>
      <c r="J52" s="80"/>
    </row>
    <row r="53" spans="1:10">
      <c r="A53" s="131"/>
      <c r="B53" s="124"/>
      <c r="C53" s="124"/>
      <c r="D53" s="124"/>
      <c r="E53" s="80"/>
      <c r="F53" s="85"/>
      <c r="G53" s="80"/>
      <c r="H53" s="80"/>
      <c r="I53" s="80"/>
      <c r="J53" s="80"/>
    </row>
    <row r="54" spans="1:10">
      <c r="A54" s="131"/>
      <c r="B54" s="124"/>
      <c r="C54" s="124"/>
      <c r="D54" s="124"/>
      <c r="E54" s="80"/>
      <c r="F54" s="85"/>
      <c r="G54" s="80"/>
      <c r="H54" s="80"/>
      <c r="I54" s="80"/>
      <c r="J54" s="80"/>
    </row>
    <row r="55" spans="1:10">
      <c r="A55" s="131"/>
      <c r="B55" s="124"/>
      <c r="C55" s="124"/>
      <c r="D55" s="124"/>
      <c r="E55" s="80"/>
      <c r="F55" s="85"/>
      <c r="G55" s="80"/>
      <c r="H55" s="80"/>
      <c r="I55" s="80"/>
      <c r="J55" s="80"/>
    </row>
    <row r="56" spans="1:10">
      <c r="A56" s="131"/>
      <c r="B56" s="124"/>
      <c r="C56" s="124"/>
      <c r="D56" s="124"/>
      <c r="E56" s="80"/>
      <c r="F56" s="85"/>
      <c r="G56" s="80"/>
      <c r="H56" s="80"/>
      <c r="I56" s="80"/>
      <c r="J56" s="80"/>
    </row>
    <row r="57" spans="1:10">
      <c r="A57" s="131"/>
      <c r="B57" s="124"/>
      <c r="C57" s="124"/>
      <c r="D57" s="124"/>
      <c r="E57" s="80"/>
      <c r="F57" s="85"/>
      <c r="G57" s="80"/>
      <c r="H57" s="80"/>
      <c r="I57" s="80"/>
      <c r="J57" s="80"/>
    </row>
    <row r="58" spans="1:10">
      <c r="A58" s="131"/>
      <c r="B58" s="124"/>
      <c r="C58" s="124"/>
      <c r="D58" s="124"/>
      <c r="E58" s="80"/>
      <c r="F58" s="85"/>
      <c r="G58" s="80"/>
      <c r="H58" s="80"/>
      <c r="I58" s="80"/>
      <c r="J58" s="80"/>
    </row>
    <row r="59" spans="1:10">
      <c r="A59" s="131"/>
      <c r="B59" s="124"/>
      <c r="C59" s="124"/>
      <c r="D59" s="124"/>
      <c r="E59" s="80"/>
      <c r="F59" s="85"/>
      <c r="G59" s="80"/>
      <c r="H59" s="80"/>
      <c r="I59" s="80"/>
      <c r="J59" s="80"/>
    </row>
    <row r="60" spans="1:10">
      <c r="A60" s="131"/>
      <c r="B60" s="124"/>
      <c r="C60" s="124"/>
      <c r="D60" s="124"/>
      <c r="E60" s="80"/>
      <c r="F60" s="85"/>
      <c r="G60" s="80"/>
      <c r="H60" s="80"/>
      <c r="I60" s="80"/>
      <c r="J60" s="80"/>
    </row>
    <row r="61" spans="1:10">
      <c r="A61" s="131"/>
      <c r="B61" s="124"/>
      <c r="C61" s="124"/>
      <c r="D61" s="124"/>
      <c r="E61" s="80"/>
      <c r="F61" s="85"/>
      <c r="G61" s="80"/>
      <c r="H61" s="80"/>
      <c r="I61" s="80"/>
      <c r="J61" s="80"/>
    </row>
    <row r="62" spans="1:10" s="40" customFormat="1">
      <c r="A62" s="131"/>
      <c r="B62" s="124"/>
      <c r="C62" s="124"/>
      <c r="D62" s="124"/>
      <c r="E62" s="80"/>
      <c r="F62" s="85"/>
      <c r="G62" s="80"/>
      <c r="H62" s="80"/>
      <c r="I62" s="80"/>
      <c r="J62" s="80"/>
    </row>
    <row r="63" spans="1:10" s="40" customFormat="1">
      <c r="A63" s="131"/>
      <c r="B63" s="124"/>
      <c r="C63" s="124"/>
      <c r="D63" s="124"/>
      <c r="E63" s="80"/>
      <c r="F63" s="85"/>
      <c r="G63" s="80"/>
      <c r="H63" s="80"/>
      <c r="I63" s="80"/>
      <c r="J63" s="80"/>
    </row>
    <row r="64" spans="1:10" s="40" customFormat="1">
      <c r="A64" s="131"/>
      <c r="B64" s="124"/>
      <c r="C64" s="124"/>
      <c r="D64" s="124"/>
      <c r="E64" s="80"/>
      <c r="F64" s="85"/>
      <c r="G64" s="80"/>
      <c r="H64" s="80"/>
      <c r="I64" s="80"/>
      <c r="J64" s="80"/>
    </row>
    <row r="65" spans="1:10" s="40" customFormat="1">
      <c r="A65" s="131"/>
      <c r="B65" s="124"/>
      <c r="C65" s="124"/>
      <c r="D65" s="124"/>
      <c r="E65" s="80"/>
      <c r="F65" s="85"/>
      <c r="G65" s="80"/>
      <c r="H65" s="80"/>
      <c r="I65" s="80"/>
      <c r="J65" s="80"/>
    </row>
    <row r="66" spans="1:10" s="40" customFormat="1">
      <c r="A66" s="131"/>
      <c r="B66" s="124"/>
      <c r="C66" s="124"/>
      <c r="D66" s="124"/>
      <c r="E66" s="80"/>
      <c r="F66" s="85"/>
      <c r="G66" s="80"/>
      <c r="H66" s="80"/>
      <c r="I66" s="80"/>
      <c r="J66" s="80"/>
    </row>
    <row r="67" spans="1:10" s="40" customFormat="1">
      <c r="A67" s="131"/>
      <c r="B67" s="124"/>
      <c r="C67" s="124"/>
      <c r="D67" s="124"/>
      <c r="E67" s="80"/>
      <c r="F67" s="85"/>
      <c r="G67" s="80"/>
      <c r="H67" s="80"/>
      <c r="I67" s="80"/>
      <c r="J67" s="80"/>
    </row>
    <row r="68" spans="1:10" s="40" customFormat="1">
      <c r="A68" s="131"/>
      <c r="B68" s="124"/>
      <c r="C68" s="124"/>
      <c r="D68" s="124"/>
      <c r="E68" s="80"/>
      <c r="F68" s="85"/>
      <c r="G68" s="80"/>
      <c r="H68" s="80"/>
      <c r="I68" s="80"/>
      <c r="J68" s="80"/>
    </row>
    <row r="69" spans="1:10" s="40" customFormat="1">
      <c r="A69" s="131"/>
      <c r="B69" s="124"/>
      <c r="C69" s="124"/>
      <c r="D69" s="124"/>
      <c r="E69" s="80"/>
      <c r="F69" s="85"/>
      <c r="G69" s="80"/>
      <c r="H69" s="80"/>
      <c r="I69" s="80"/>
      <c r="J69" s="80"/>
    </row>
    <row r="70" spans="1:10" s="40" customFormat="1">
      <c r="A70" s="131"/>
      <c r="B70" s="124"/>
      <c r="C70" s="124"/>
      <c r="D70" s="124"/>
      <c r="E70" s="80"/>
      <c r="F70" s="85"/>
      <c r="G70" s="80"/>
      <c r="H70" s="80"/>
      <c r="I70" s="80"/>
      <c r="J70" s="80"/>
    </row>
    <row r="71" spans="1:10" s="40" customFormat="1">
      <c r="A71" s="131"/>
      <c r="B71" s="124"/>
      <c r="C71" s="124"/>
      <c r="D71" s="124"/>
      <c r="E71" s="80"/>
      <c r="F71" s="85"/>
      <c r="G71" s="80"/>
      <c r="H71" s="80"/>
      <c r="I71" s="80"/>
      <c r="J71" s="80"/>
    </row>
    <row r="72" spans="1:10" s="40" customFormat="1">
      <c r="A72" s="131"/>
      <c r="B72" s="124"/>
      <c r="C72" s="124"/>
      <c r="D72" s="124"/>
      <c r="E72" s="80"/>
      <c r="F72" s="85"/>
      <c r="G72" s="80"/>
      <c r="H72" s="80"/>
      <c r="I72" s="80"/>
      <c r="J72" s="80"/>
    </row>
    <row r="73" spans="1:10" s="40" customFormat="1">
      <c r="A73" s="131"/>
      <c r="B73" s="124"/>
      <c r="C73" s="124"/>
      <c r="D73" s="124"/>
      <c r="E73" s="80"/>
      <c r="F73" s="85"/>
      <c r="G73" s="80"/>
      <c r="H73" s="80"/>
      <c r="I73" s="80"/>
      <c r="J73" s="80"/>
    </row>
    <row r="74" spans="1:10" s="40" customFormat="1">
      <c r="A74" s="131"/>
      <c r="B74" s="124"/>
      <c r="C74" s="124"/>
      <c r="D74" s="124"/>
      <c r="E74" s="80"/>
      <c r="F74" s="85"/>
      <c r="G74" s="80"/>
      <c r="H74" s="80"/>
      <c r="I74" s="80"/>
      <c r="J74" s="80"/>
    </row>
    <row r="75" spans="1:10" s="40" customFormat="1">
      <c r="A75" s="131"/>
      <c r="B75" s="124"/>
      <c r="C75" s="124"/>
      <c r="D75" s="124"/>
      <c r="E75" s="80"/>
      <c r="F75" s="85"/>
      <c r="G75" s="80"/>
      <c r="H75" s="80"/>
      <c r="I75" s="80"/>
      <c r="J75" s="80"/>
    </row>
    <row r="76" spans="1:10" s="40" customFormat="1">
      <c r="A76" s="131"/>
      <c r="B76" s="124"/>
      <c r="C76" s="124"/>
      <c r="D76" s="124"/>
      <c r="E76" s="80"/>
      <c r="F76" s="85"/>
      <c r="G76" s="80"/>
      <c r="H76" s="80"/>
      <c r="I76" s="80"/>
      <c r="J76" s="80"/>
    </row>
    <row r="77" spans="1:10" s="40" customFormat="1">
      <c r="A77" s="131"/>
      <c r="B77" s="124"/>
      <c r="C77" s="124"/>
      <c r="D77" s="124"/>
      <c r="E77" s="80"/>
      <c r="F77" s="85"/>
      <c r="G77" s="80"/>
      <c r="H77" s="80"/>
      <c r="I77" s="80"/>
      <c r="J77" s="80"/>
    </row>
    <row r="78" spans="1:10" s="40" customFormat="1">
      <c r="A78" s="131"/>
      <c r="B78" s="124"/>
      <c r="C78" s="124"/>
      <c r="D78" s="124"/>
      <c r="E78" s="80"/>
      <c r="F78" s="85"/>
      <c r="G78" s="80"/>
      <c r="H78" s="80"/>
      <c r="I78" s="80"/>
      <c r="J78" s="80"/>
    </row>
    <row r="79" spans="1:10" s="40" customFormat="1">
      <c r="A79" s="131"/>
      <c r="B79" s="124"/>
      <c r="C79" s="124"/>
      <c r="D79" s="124"/>
      <c r="E79" s="80"/>
      <c r="F79" s="85"/>
      <c r="G79" s="80"/>
      <c r="H79" s="80"/>
      <c r="I79" s="80"/>
      <c r="J79" s="80"/>
    </row>
    <row r="80" spans="1:10" s="40" customFormat="1">
      <c r="A80" s="131"/>
      <c r="B80" s="124"/>
      <c r="C80" s="124"/>
      <c r="D80" s="124"/>
      <c r="E80" s="80"/>
      <c r="F80" s="85"/>
      <c r="G80" s="80"/>
      <c r="H80" s="80"/>
      <c r="I80" s="80"/>
      <c r="J80" s="80"/>
    </row>
    <row r="81" spans="1:10" s="40" customFormat="1">
      <c r="A81" s="131"/>
      <c r="B81" s="124"/>
      <c r="C81" s="124"/>
      <c r="D81" s="124"/>
      <c r="E81" s="80"/>
      <c r="F81" s="85"/>
      <c r="G81" s="80"/>
      <c r="H81" s="80"/>
      <c r="I81" s="80"/>
      <c r="J81" s="80"/>
    </row>
    <row r="82" spans="1:10" s="40" customFormat="1">
      <c r="A82" s="131"/>
      <c r="B82" s="124"/>
      <c r="C82" s="124"/>
      <c r="D82" s="124"/>
      <c r="E82" s="80"/>
      <c r="F82" s="85"/>
      <c r="G82" s="80"/>
      <c r="H82" s="80"/>
      <c r="I82" s="80"/>
      <c r="J82" s="80"/>
    </row>
    <row r="83" spans="1:10" s="40" customFormat="1">
      <c r="A83" s="131"/>
      <c r="B83" s="124"/>
      <c r="C83" s="124"/>
      <c r="D83" s="124"/>
      <c r="E83" s="80"/>
      <c r="F83" s="85"/>
      <c r="G83" s="80"/>
      <c r="H83" s="80"/>
      <c r="I83" s="80"/>
      <c r="J83" s="80"/>
    </row>
    <row r="84" spans="1:10" s="40" customFormat="1">
      <c r="A84" s="131"/>
      <c r="B84" s="124"/>
      <c r="C84" s="124"/>
      <c r="D84" s="124"/>
      <c r="E84" s="80"/>
      <c r="F84" s="85"/>
      <c r="G84" s="80"/>
      <c r="H84" s="80"/>
      <c r="I84" s="80"/>
      <c r="J84" s="80"/>
    </row>
    <row r="85" spans="1:10" s="40" customFormat="1">
      <c r="A85" s="131"/>
      <c r="B85" s="124"/>
      <c r="C85" s="124"/>
      <c r="D85" s="124"/>
      <c r="E85" s="80"/>
      <c r="F85" s="85"/>
      <c r="G85" s="80"/>
      <c r="H85" s="80"/>
      <c r="I85" s="80"/>
      <c r="J85" s="80"/>
    </row>
    <row r="86" spans="1:10" s="40" customFormat="1">
      <c r="A86" s="131"/>
      <c r="B86" s="124"/>
      <c r="C86" s="124"/>
      <c r="D86" s="124"/>
      <c r="E86" s="80"/>
      <c r="F86" s="85"/>
      <c r="G86" s="80"/>
      <c r="H86" s="80"/>
      <c r="I86" s="80"/>
      <c r="J86" s="80"/>
    </row>
    <row r="87" spans="1:10" s="40" customFormat="1">
      <c r="A87" s="131"/>
      <c r="B87" s="124"/>
      <c r="C87" s="124"/>
      <c r="D87" s="124"/>
      <c r="E87" s="80"/>
      <c r="F87" s="85"/>
      <c r="G87" s="80"/>
      <c r="H87" s="80"/>
      <c r="I87" s="80"/>
      <c r="J87" s="80"/>
    </row>
    <row r="88" spans="1:10" s="40" customFormat="1">
      <c r="A88" s="131"/>
      <c r="B88" s="124"/>
      <c r="C88" s="124"/>
      <c r="D88" s="124"/>
      <c r="E88" s="80"/>
      <c r="F88" s="85"/>
      <c r="G88" s="80"/>
      <c r="H88" s="80"/>
      <c r="I88" s="80"/>
      <c r="J88" s="80"/>
    </row>
    <row r="89" spans="1:10" s="40" customFormat="1">
      <c r="A89" s="131"/>
      <c r="B89" s="124"/>
      <c r="C89" s="124"/>
      <c r="D89" s="124"/>
      <c r="E89" s="80"/>
      <c r="F89" s="85"/>
      <c r="G89" s="80"/>
      <c r="H89" s="80"/>
      <c r="I89" s="80"/>
      <c r="J89" s="80"/>
    </row>
    <row r="90" spans="1:10" s="40" customFormat="1">
      <c r="A90" s="131"/>
      <c r="B90" s="124"/>
      <c r="C90" s="124"/>
      <c r="D90" s="124"/>
      <c r="E90" s="80"/>
      <c r="F90" s="85"/>
      <c r="G90" s="80"/>
      <c r="H90" s="80"/>
      <c r="I90" s="80"/>
      <c r="J90" s="80"/>
    </row>
    <row r="91" spans="1:10" s="40" customFormat="1">
      <c r="A91" s="131"/>
      <c r="B91" s="124"/>
      <c r="C91" s="124"/>
      <c r="D91" s="124"/>
      <c r="E91" s="80"/>
      <c r="F91" s="85"/>
      <c r="G91" s="80"/>
      <c r="H91" s="80"/>
      <c r="I91" s="80"/>
      <c r="J91" s="80"/>
    </row>
    <row r="92" spans="1:10" s="40" customFormat="1">
      <c r="A92" s="131"/>
      <c r="B92" s="124"/>
      <c r="C92" s="124"/>
      <c r="D92" s="124"/>
      <c r="E92" s="80"/>
      <c r="F92" s="85"/>
      <c r="G92" s="80"/>
      <c r="H92" s="80"/>
      <c r="I92" s="80"/>
      <c r="J92" s="80"/>
    </row>
    <row r="93" spans="1:10" s="40" customFormat="1">
      <c r="A93" s="131"/>
      <c r="B93" s="124"/>
      <c r="C93" s="124"/>
      <c r="D93" s="124"/>
      <c r="E93" s="80"/>
      <c r="F93" s="85"/>
      <c r="G93" s="80"/>
      <c r="H93" s="80"/>
      <c r="I93" s="80"/>
      <c r="J93" s="80"/>
    </row>
    <row r="94" spans="1:10" s="40" customFormat="1">
      <c r="A94" s="131"/>
      <c r="B94" s="124"/>
      <c r="C94" s="124"/>
      <c r="D94" s="124"/>
      <c r="E94" s="80"/>
      <c r="F94" s="85"/>
      <c r="G94" s="80"/>
      <c r="H94" s="80"/>
      <c r="I94" s="80"/>
      <c r="J94" s="80"/>
    </row>
    <row r="95" spans="1:10" s="40" customFormat="1">
      <c r="A95" s="131"/>
      <c r="B95" s="124"/>
      <c r="C95" s="124"/>
      <c r="D95" s="124"/>
      <c r="E95" s="80"/>
      <c r="F95" s="85"/>
      <c r="G95" s="80"/>
      <c r="H95" s="80"/>
      <c r="I95" s="80"/>
      <c r="J95" s="80"/>
    </row>
    <row r="96" spans="1:10" s="40" customFormat="1">
      <c r="A96" s="131"/>
      <c r="B96" s="124"/>
      <c r="C96" s="124"/>
      <c r="D96" s="124"/>
      <c r="E96" s="80"/>
      <c r="F96" s="85"/>
      <c r="G96" s="80"/>
      <c r="H96" s="80"/>
      <c r="I96" s="80"/>
      <c r="J96" s="80"/>
    </row>
    <row r="97" spans="1:10" s="40" customFormat="1">
      <c r="A97" s="131"/>
      <c r="B97" s="124"/>
      <c r="C97" s="124"/>
      <c r="D97" s="124"/>
      <c r="E97" s="80"/>
      <c r="F97" s="85"/>
      <c r="G97" s="80"/>
      <c r="H97" s="80"/>
      <c r="I97" s="80"/>
      <c r="J97" s="80"/>
    </row>
    <row r="98" spans="1:10" s="40" customFormat="1">
      <c r="A98" s="131"/>
      <c r="B98" s="124"/>
      <c r="C98" s="124"/>
      <c r="D98" s="124"/>
      <c r="E98" s="80"/>
      <c r="F98" s="85"/>
      <c r="G98" s="80"/>
      <c r="H98" s="80"/>
      <c r="I98" s="80"/>
      <c r="J98" s="80"/>
    </row>
    <row r="99" spans="1:10" s="40" customFormat="1">
      <c r="A99" s="131"/>
      <c r="B99" s="124"/>
      <c r="C99" s="124"/>
      <c r="D99" s="124"/>
      <c r="E99" s="80"/>
      <c r="F99" s="85"/>
      <c r="G99" s="80"/>
      <c r="H99" s="80"/>
      <c r="I99" s="80"/>
      <c r="J99" s="80"/>
    </row>
    <row r="100" spans="1:10" s="40" customFormat="1">
      <c r="A100" s="131"/>
      <c r="B100" s="124"/>
      <c r="C100" s="124"/>
      <c r="D100" s="124"/>
      <c r="E100" s="80"/>
      <c r="F100" s="85"/>
      <c r="G100" s="80"/>
      <c r="H100" s="80"/>
      <c r="I100" s="80"/>
      <c r="J100" s="80"/>
    </row>
    <row r="101" spans="1:10" s="40" customFormat="1">
      <c r="A101" s="131"/>
      <c r="B101" s="124"/>
      <c r="C101" s="124"/>
      <c r="D101" s="124"/>
      <c r="E101" s="80"/>
      <c r="F101" s="85"/>
      <c r="G101" s="80"/>
      <c r="H101" s="80"/>
      <c r="I101" s="80"/>
      <c r="J101" s="80"/>
    </row>
    <row r="102" spans="1:10" s="40" customFormat="1">
      <c r="A102" s="131"/>
      <c r="B102" s="124"/>
      <c r="C102" s="124"/>
      <c r="D102" s="124"/>
      <c r="E102" s="80"/>
      <c r="F102" s="85"/>
      <c r="G102" s="80"/>
      <c r="H102" s="80"/>
      <c r="I102" s="80"/>
      <c r="J102" s="80"/>
    </row>
    <row r="103" spans="1:10" s="40" customFormat="1">
      <c r="A103" s="131"/>
      <c r="B103" s="124"/>
      <c r="C103" s="124"/>
      <c r="D103" s="124"/>
      <c r="E103" s="80"/>
      <c r="F103" s="85"/>
      <c r="G103" s="80"/>
      <c r="H103" s="80"/>
      <c r="I103" s="80"/>
      <c r="J103" s="80"/>
    </row>
    <row r="104" spans="1:10" s="40" customFormat="1">
      <c r="A104" s="131"/>
      <c r="B104" s="124"/>
      <c r="C104" s="124"/>
      <c r="D104" s="124"/>
      <c r="E104" s="80"/>
      <c r="F104" s="85"/>
      <c r="G104" s="80"/>
      <c r="H104" s="80"/>
      <c r="I104" s="80"/>
      <c r="J104" s="80"/>
    </row>
    <row r="105" spans="1:10" s="40" customFormat="1">
      <c r="A105" s="131"/>
      <c r="B105" s="124"/>
      <c r="C105" s="124"/>
      <c r="D105" s="124"/>
      <c r="E105" s="80"/>
      <c r="F105" s="85"/>
      <c r="G105" s="80"/>
      <c r="H105" s="80"/>
      <c r="I105" s="80"/>
      <c r="J105" s="80"/>
    </row>
    <row r="106" spans="1:10" s="40" customFormat="1">
      <c r="A106" s="131"/>
      <c r="B106" s="124"/>
      <c r="C106" s="124"/>
      <c r="D106" s="124"/>
      <c r="E106" s="80"/>
      <c r="F106" s="85"/>
      <c r="G106" s="80"/>
      <c r="H106" s="80"/>
      <c r="I106" s="80"/>
      <c r="J106" s="80"/>
    </row>
    <row r="107" spans="1:10" s="40" customFormat="1">
      <c r="A107" s="131"/>
      <c r="B107" s="124"/>
      <c r="C107" s="124"/>
      <c r="D107" s="124"/>
      <c r="E107" s="80"/>
      <c r="F107" s="85"/>
      <c r="G107" s="80"/>
      <c r="H107" s="80"/>
      <c r="I107" s="80"/>
      <c r="J107" s="80"/>
    </row>
    <row r="108" spans="1:10" s="40" customFormat="1">
      <c r="A108" s="131"/>
      <c r="B108" s="124"/>
      <c r="C108" s="124"/>
      <c r="D108" s="124"/>
      <c r="E108" s="80"/>
      <c r="F108" s="85"/>
      <c r="G108" s="80"/>
      <c r="H108" s="80"/>
      <c r="I108" s="80"/>
      <c r="J108" s="80"/>
    </row>
    <row r="109" spans="1:10" s="40" customFormat="1">
      <c r="A109" s="131"/>
      <c r="B109" s="124"/>
      <c r="C109" s="124"/>
      <c r="D109" s="124"/>
      <c r="E109" s="80"/>
      <c r="F109" s="85"/>
      <c r="G109" s="80"/>
      <c r="H109" s="80"/>
      <c r="I109" s="80"/>
      <c r="J109" s="80"/>
    </row>
    <row r="110" spans="1:10" s="40" customFormat="1">
      <c r="A110" s="131"/>
      <c r="B110" s="124"/>
      <c r="C110" s="124"/>
      <c r="D110" s="124"/>
      <c r="E110" s="80"/>
      <c r="F110" s="85"/>
      <c r="G110" s="80"/>
      <c r="H110" s="80"/>
      <c r="I110" s="80"/>
      <c r="J110" s="80"/>
    </row>
    <row r="111" spans="1:10" s="40" customFormat="1">
      <c r="A111" s="131"/>
      <c r="B111" s="124"/>
      <c r="C111" s="124"/>
      <c r="D111" s="124"/>
      <c r="E111" s="80"/>
      <c r="F111" s="85"/>
      <c r="G111" s="80"/>
      <c r="H111" s="80"/>
      <c r="I111" s="80"/>
      <c r="J111" s="80"/>
    </row>
    <row r="112" spans="1:10" s="40" customFormat="1">
      <c r="A112" s="131"/>
      <c r="B112" s="124"/>
      <c r="C112" s="124"/>
      <c r="D112" s="124"/>
      <c r="E112" s="80"/>
      <c r="F112" s="85"/>
      <c r="G112" s="80"/>
      <c r="H112" s="80"/>
      <c r="I112" s="80"/>
      <c r="J112" s="80"/>
    </row>
    <row r="113" spans="1:10" s="40" customFormat="1">
      <c r="A113" s="131"/>
      <c r="B113" s="124"/>
      <c r="C113" s="124"/>
      <c r="D113" s="124"/>
      <c r="E113" s="80"/>
      <c r="F113" s="85"/>
      <c r="G113" s="80"/>
      <c r="H113" s="80"/>
      <c r="I113" s="80"/>
      <c r="J113" s="80"/>
    </row>
    <row r="114" spans="1:10" s="40" customFormat="1">
      <c r="A114" s="131"/>
      <c r="B114" s="124"/>
      <c r="C114" s="124"/>
      <c r="D114" s="124"/>
      <c r="E114" s="80"/>
      <c r="F114" s="85"/>
      <c r="G114" s="80"/>
      <c r="H114" s="80"/>
      <c r="I114" s="80"/>
      <c r="J114" s="80"/>
    </row>
    <row r="115" spans="1:10" s="40" customFormat="1">
      <c r="A115" s="131"/>
      <c r="B115" s="124"/>
      <c r="C115" s="124"/>
      <c r="D115" s="124"/>
      <c r="E115" s="80"/>
      <c r="F115" s="85"/>
      <c r="G115" s="80"/>
      <c r="H115" s="80"/>
      <c r="I115" s="80"/>
      <c r="J115" s="80"/>
    </row>
    <row r="116" spans="1:10" s="40" customFormat="1">
      <c r="A116" s="131"/>
      <c r="B116" s="124"/>
      <c r="C116" s="124"/>
      <c r="D116" s="124"/>
      <c r="E116" s="80"/>
      <c r="F116" s="85"/>
      <c r="G116" s="80"/>
      <c r="H116" s="80"/>
      <c r="I116" s="80"/>
      <c r="J116" s="80"/>
    </row>
    <row r="117" spans="1:10" s="40" customFormat="1">
      <c r="A117" s="131"/>
      <c r="B117" s="124"/>
      <c r="C117" s="124"/>
      <c r="D117" s="124"/>
      <c r="E117" s="80"/>
      <c r="F117" s="85"/>
      <c r="G117" s="80"/>
      <c r="H117" s="80"/>
      <c r="I117" s="80"/>
      <c r="J117" s="80"/>
    </row>
    <row r="118" spans="1:10" s="40" customFormat="1">
      <c r="A118" s="81"/>
      <c r="C118" s="115"/>
      <c r="D118" s="80"/>
      <c r="E118" s="80"/>
      <c r="F118" s="85"/>
      <c r="G118" s="80"/>
      <c r="H118" s="80"/>
      <c r="I118" s="80"/>
      <c r="J118" s="80"/>
    </row>
    <row r="119" spans="1:10" s="40" customFormat="1">
      <c r="A119" s="81"/>
      <c r="C119" s="115"/>
      <c r="D119" s="80"/>
      <c r="E119" s="80"/>
      <c r="F119" s="85"/>
      <c r="G119" s="80"/>
      <c r="H119" s="80"/>
      <c r="I119" s="80"/>
      <c r="J119" s="80"/>
    </row>
    <row r="120" spans="1:10" s="40" customFormat="1">
      <c r="A120" s="81"/>
      <c r="C120" s="115"/>
      <c r="D120" s="80"/>
      <c r="E120" s="80"/>
      <c r="F120" s="85"/>
      <c r="G120" s="80"/>
      <c r="H120" s="80"/>
      <c r="I120" s="80"/>
      <c r="J120" s="80"/>
    </row>
    <row r="121" spans="1:10" s="40" customFormat="1">
      <c r="A121" s="81"/>
      <c r="C121" s="115"/>
      <c r="D121" s="80"/>
      <c r="E121" s="80"/>
      <c r="F121" s="85"/>
      <c r="G121" s="80"/>
      <c r="H121" s="80"/>
      <c r="I121" s="80"/>
      <c r="J121" s="80"/>
    </row>
    <row r="122" spans="1:10" s="40" customFormat="1">
      <c r="A122" s="81"/>
      <c r="C122" s="115"/>
      <c r="D122" s="80"/>
      <c r="E122" s="80"/>
      <c r="F122" s="85"/>
      <c r="G122" s="80"/>
      <c r="H122" s="80"/>
      <c r="I122" s="80"/>
      <c r="J122" s="80"/>
    </row>
    <row r="123" spans="1:10" s="40" customFormat="1">
      <c r="A123" s="81"/>
      <c r="C123" s="115"/>
      <c r="D123" s="80"/>
      <c r="E123" s="80"/>
      <c r="F123" s="85"/>
      <c r="G123" s="80"/>
      <c r="H123" s="80"/>
      <c r="I123" s="80"/>
      <c r="J123" s="80"/>
    </row>
    <row r="124" spans="1:10" s="40" customFormat="1">
      <c r="A124" s="81"/>
      <c r="C124" s="115"/>
      <c r="D124" s="80"/>
      <c r="E124" s="80"/>
      <c r="F124" s="85"/>
      <c r="G124" s="80"/>
      <c r="H124" s="80"/>
      <c r="I124" s="80"/>
      <c r="J124" s="80"/>
    </row>
    <row r="125" spans="1:10" s="40" customFormat="1">
      <c r="A125" s="81"/>
      <c r="C125" s="115"/>
      <c r="D125" s="80"/>
      <c r="E125" s="80"/>
      <c r="F125" s="85"/>
      <c r="G125" s="80"/>
      <c r="H125" s="80"/>
      <c r="I125" s="80"/>
      <c r="J125" s="80"/>
    </row>
    <row r="126" spans="1:10" s="40" customFormat="1">
      <c r="A126" s="81"/>
      <c r="C126" s="115"/>
      <c r="D126" s="80"/>
      <c r="E126" s="80"/>
      <c r="F126" s="85"/>
      <c r="G126" s="80"/>
      <c r="H126" s="80"/>
      <c r="I126" s="80"/>
      <c r="J126" s="80"/>
    </row>
    <row r="127" spans="1:10" s="40" customFormat="1">
      <c r="A127" s="81"/>
      <c r="C127" s="115"/>
      <c r="D127" s="80"/>
      <c r="E127" s="80"/>
      <c r="F127" s="85"/>
      <c r="G127" s="80"/>
      <c r="H127" s="80"/>
      <c r="I127" s="80"/>
      <c r="J127" s="80"/>
    </row>
    <row r="128" spans="1:10" s="40" customFormat="1">
      <c r="A128" s="81"/>
      <c r="C128" s="115"/>
      <c r="D128" s="80"/>
      <c r="E128" s="80"/>
      <c r="F128" s="85"/>
      <c r="G128" s="80"/>
      <c r="H128" s="80"/>
      <c r="I128" s="80"/>
      <c r="J128" s="80"/>
    </row>
    <row r="129" spans="1:10" s="40" customFormat="1">
      <c r="A129" s="81"/>
      <c r="C129" s="115"/>
      <c r="D129" s="80"/>
      <c r="E129" s="80"/>
      <c r="F129" s="85"/>
      <c r="G129" s="80"/>
      <c r="H129" s="80"/>
      <c r="I129" s="80"/>
      <c r="J129" s="80"/>
    </row>
    <row r="130" spans="1:10" s="40" customFormat="1">
      <c r="A130" s="81"/>
      <c r="C130" s="115"/>
      <c r="D130" s="80"/>
      <c r="E130" s="80"/>
      <c r="F130" s="85"/>
      <c r="G130" s="80"/>
      <c r="H130" s="80"/>
      <c r="I130" s="80"/>
      <c r="J130" s="80"/>
    </row>
    <row r="131" spans="1:10" s="40" customFormat="1">
      <c r="A131" s="81"/>
      <c r="C131" s="115"/>
      <c r="D131" s="80"/>
      <c r="E131" s="80"/>
      <c r="F131" s="85"/>
      <c r="G131" s="80"/>
      <c r="H131" s="80"/>
      <c r="I131" s="80"/>
      <c r="J131" s="80"/>
    </row>
    <row r="132" spans="1:10" s="40" customFormat="1">
      <c r="A132" s="81"/>
      <c r="C132" s="115"/>
      <c r="D132" s="80"/>
      <c r="E132" s="80"/>
      <c r="F132" s="85"/>
      <c r="G132" s="80"/>
      <c r="H132" s="80"/>
      <c r="I132" s="80"/>
      <c r="J132" s="80"/>
    </row>
    <row r="133" spans="1:10" s="40" customFormat="1">
      <c r="A133" s="81"/>
      <c r="C133" s="115"/>
      <c r="D133" s="80"/>
      <c r="E133" s="80"/>
      <c r="F133" s="85"/>
      <c r="G133" s="80"/>
      <c r="H133" s="80"/>
      <c r="I133" s="80"/>
      <c r="J133" s="80"/>
    </row>
    <row r="134" spans="1:10" s="40" customFormat="1">
      <c r="A134" s="81"/>
      <c r="C134" s="115"/>
      <c r="D134" s="80"/>
      <c r="E134" s="80"/>
      <c r="F134" s="85"/>
      <c r="G134" s="80"/>
      <c r="H134" s="80"/>
      <c r="I134" s="80"/>
      <c r="J134" s="80"/>
    </row>
    <row r="135" spans="1:10" s="40" customFormat="1">
      <c r="A135" s="81"/>
      <c r="C135" s="115"/>
      <c r="D135" s="80"/>
      <c r="E135" s="80"/>
      <c r="F135" s="85"/>
      <c r="G135" s="80"/>
      <c r="H135" s="80"/>
      <c r="I135" s="80"/>
      <c r="J135" s="80"/>
    </row>
    <row r="136" spans="1:10" s="40" customFormat="1">
      <c r="A136" s="81"/>
      <c r="C136" s="115"/>
      <c r="D136" s="80"/>
      <c r="E136" s="80"/>
      <c r="F136" s="85"/>
      <c r="G136" s="80"/>
      <c r="H136" s="80"/>
      <c r="I136" s="80"/>
      <c r="J136" s="80"/>
    </row>
    <row r="137" spans="1:10" s="40" customFormat="1">
      <c r="A137" s="81"/>
      <c r="C137" s="115"/>
      <c r="D137" s="80"/>
      <c r="E137" s="80"/>
      <c r="F137" s="85"/>
      <c r="G137" s="80"/>
      <c r="H137" s="80"/>
      <c r="I137" s="80"/>
      <c r="J137" s="80"/>
    </row>
    <row r="138" spans="1:10" s="40" customFormat="1">
      <c r="A138" s="81"/>
      <c r="C138" s="115"/>
      <c r="D138" s="80"/>
      <c r="E138" s="80"/>
      <c r="F138" s="85"/>
      <c r="G138" s="80"/>
      <c r="H138" s="80"/>
      <c r="I138" s="80"/>
      <c r="J138" s="80"/>
    </row>
    <row r="139" spans="1:10">
      <c r="A139" s="75"/>
      <c r="B139" s="16"/>
      <c r="F139" s="85"/>
    </row>
    <row r="140" spans="1:10">
      <c r="A140" s="75"/>
      <c r="F140" s="85"/>
    </row>
    <row r="141" spans="1:10">
      <c r="A141" s="75"/>
      <c r="F141" s="85"/>
    </row>
    <row r="142" spans="1:10">
      <c r="A142" s="75"/>
      <c r="F142" s="85"/>
    </row>
    <row r="143" spans="1:10">
      <c r="A143" s="75"/>
      <c r="F143" s="85"/>
    </row>
    <row r="144" spans="1:10">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row r="1925" spans="1:6">
      <c r="A1925" s="75"/>
      <c r="F1925" s="85"/>
    </row>
    <row r="1926" spans="1:6">
      <c r="A1926" s="75"/>
      <c r="F1926" s="85"/>
    </row>
    <row r="1927" spans="1:6">
      <c r="A1927" s="75"/>
      <c r="F1927" s="85"/>
    </row>
    <row r="1928" spans="1:6">
      <c r="A1928" s="75"/>
      <c r="F1928" s="85"/>
    </row>
    <row r="1929" spans="1:6">
      <c r="A1929" s="75"/>
      <c r="F1929" s="85"/>
    </row>
    <row r="1930" spans="1:6">
      <c r="A1930" s="75"/>
      <c r="F1930" s="85"/>
    </row>
    <row r="1931" spans="1:6">
      <c r="A1931" s="75"/>
      <c r="F1931" s="85"/>
    </row>
    <row r="1932" spans="1:6">
      <c r="A1932" s="75"/>
      <c r="F1932" s="85"/>
    </row>
    <row r="1933" spans="1:6">
      <c r="A1933" s="75"/>
      <c r="F1933" s="85"/>
    </row>
    <row r="1934" spans="1:6">
      <c r="A1934" s="75"/>
      <c r="F1934" s="85"/>
    </row>
    <row r="1935" spans="1:6">
      <c r="A1935" s="75"/>
      <c r="F1935" s="85"/>
    </row>
    <row r="1936" spans="1:6">
      <c r="A1936" s="75"/>
      <c r="F1936" s="85"/>
    </row>
    <row r="1937" spans="1:6">
      <c r="A1937" s="75"/>
      <c r="F1937" s="85"/>
    </row>
    <row r="1938" spans="1:6">
      <c r="A1938" s="75"/>
      <c r="F1938" s="85"/>
    </row>
    <row r="1939" spans="1:6">
      <c r="A1939" s="75"/>
      <c r="F1939" s="85"/>
    </row>
    <row r="1940" spans="1:6">
      <c r="A1940" s="75"/>
      <c r="F1940" s="85"/>
    </row>
    <row r="1941" spans="1:6">
      <c r="A1941" s="75"/>
      <c r="F1941" s="85"/>
    </row>
    <row r="1942" spans="1:6">
      <c r="A1942" s="75"/>
      <c r="F1942" s="85"/>
    </row>
    <row r="1943" spans="1:6">
      <c r="A1943" s="75"/>
      <c r="F1943" s="85"/>
    </row>
    <row r="1944" spans="1:6">
      <c r="A1944" s="75"/>
      <c r="F1944" s="85"/>
    </row>
    <row r="1945" spans="1:6">
      <c r="A1945" s="75"/>
      <c r="F1945" s="85"/>
    </row>
    <row r="1946" spans="1:6">
      <c r="A1946" s="75"/>
      <c r="F1946" s="85"/>
    </row>
    <row r="1947" spans="1:6">
      <c r="A1947" s="75"/>
      <c r="F1947" s="85"/>
    </row>
    <row r="1948" spans="1:6">
      <c r="A1948" s="75"/>
      <c r="F1948" s="85"/>
    </row>
    <row r="1949" spans="1:6">
      <c r="A1949" s="75"/>
      <c r="F1949" s="85"/>
    </row>
    <row r="1950" spans="1:6">
      <c r="A1950" s="75"/>
      <c r="F1950" s="85"/>
    </row>
    <row r="1951" spans="1:6">
      <c r="A1951" s="75"/>
      <c r="F1951" s="85"/>
    </row>
    <row r="1952" spans="1:6">
      <c r="A1952" s="75"/>
      <c r="F1952" s="85"/>
    </row>
    <row r="1953" spans="1:6">
      <c r="A1953" s="75"/>
      <c r="F1953" s="85"/>
    </row>
    <row r="1954" spans="1:6">
      <c r="A1954" s="75"/>
      <c r="F1954" s="85"/>
    </row>
    <row r="1955" spans="1:6">
      <c r="A1955" s="75"/>
      <c r="F1955" s="85"/>
    </row>
    <row r="1956" spans="1:6">
      <c r="A1956" s="75"/>
      <c r="F1956" s="85"/>
    </row>
    <row r="1957" spans="1:6">
      <c r="A1957" s="75"/>
      <c r="F1957" s="85"/>
    </row>
    <row r="1958" spans="1:6">
      <c r="A1958" s="75"/>
      <c r="F1958" s="85"/>
    </row>
    <row r="1959" spans="1:6">
      <c r="A1959" s="75"/>
      <c r="F1959" s="85"/>
    </row>
    <row r="1960" spans="1:6">
      <c r="A1960" s="75"/>
      <c r="F1960" s="85"/>
    </row>
    <row r="1961" spans="1:6">
      <c r="A1961" s="75"/>
      <c r="F1961" s="85"/>
    </row>
    <row r="1962" spans="1:6">
      <c r="A1962" s="75"/>
      <c r="F1962" s="85"/>
    </row>
    <row r="1963" spans="1:6">
      <c r="A1963" s="75"/>
      <c r="F1963" s="85"/>
    </row>
    <row r="1964" spans="1:6">
      <c r="A1964" s="75"/>
      <c r="F1964" s="85"/>
    </row>
    <row r="1965" spans="1:6">
      <c r="A1965" s="75"/>
      <c r="F1965" s="85"/>
    </row>
    <row r="1966" spans="1:6">
      <c r="A1966" s="75"/>
      <c r="F1966" s="85"/>
    </row>
    <row r="1967" spans="1:6">
      <c r="A1967" s="75"/>
      <c r="F1967" s="85"/>
    </row>
    <row r="1968" spans="1:6">
      <c r="A1968" s="75"/>
      <c r="F1968" s="85"/>
    </row>
    <row r="1969" spans="1:6">
      <c r="A1969" s="75"/>
      <c r="F1969" s="85"/>
    </row>
    <row r="1970" spans="1:6">
      <c r="A1970" s="75"/>
      <c r="F1970" s="85"/>
    </row>
    <row r="1971" spans="1:6">
      <c r="A1971" s="75"/>
      <c r="F1971" s="85"/>
    </row>
    <row r="1972" spans="1:6">
      <c r="A1972" s="75"/>
      <c r="F1972" s="85"/>
    </row>
    <row r="1973" spans="1:6">
      <c r="A1973" s="75"/>
      <c r="F1973" s="85"/>
    </row>
    <row r="1974" spans="1:6">
      <c r="A1974" s="75"/>
      <c r="F1974" s="85"/>
    </row>
    <row r="1975" spans="1:6">
      <c r="A1975" s="75"/>
      <c r="F1975" s="85"/>
    </row>
    <row r="1976" spans="1:6">
      <c r="A1976" s="75"/>
      <c r="F1976" s="85"/>
    </row>
    <row r="1977" spans="1:6">
      <c r="A1977" s="75"/>
      <c r="F1977" s="85"/>
    </row>
    <row r="1978" spans="1:6">
      <c r="A1978" s="75"/>
      <c r="F1978" s="85"/>
    </row>
    <row r="1979" spans="1:6">
      <c r="A1979" s="75"/>
      <c r="F1979" s="85"/>
    </row>
    <row r="1980" spans="1:6">
      <c r="A1980" s="75"/>
      <c r="F1980" s="85"/>
    </row>
    <row r="1981" spans="1:6">
      <c r="A1981" s="75"/>
      <c r="F1981" s="85"/>
    </row>
    <row r="1982" spans="1:6">
      <c r="A1982" s="75"/>
      <c r="F1982" s="85"/>
    </row>
    <row r="1983" spans="1:6">
      <c r="A1983" s="75"/>
      <c r="F1983" s="85"/>
    </row>
    <row r="1984" spans="1:6">
      <c r="A1984" s="75"/>
      <c r="F1984" s="85"/>
    </row>
    <row r="1985" spans="1:6">
      <c r="A1985" s="75"/>
      <c r="F1985" s="85"/>
    </row>
    <row r="1986" spans="1:6">
      <c r="A1986" s="75"/>
      <c r="F1986" s="85"/>
    </row>
    <row r="1987" spans="1:6">
      <c r="A1987" s="75"/>
      <c r="F1987" s="85"/>
    </row>
    <row r="1988" spans="1:6">
      <c r="A1988" s="75"/>
      <c r="F1988" s="85"/>
    </row>
    <row r="1989" spans="1:6">
      <c r="A1989" s="75"/>
      <c r="F1989" s="85"/>
    </row>
    <row r="1990" spans="1:6">
      <c r="A1990" s="75"/>
      <c r="F1990" s="85"/>
    </row>
    <row r="1991" spans="1:6">
      <c r="A1991" s="75"/>
      <c r="F1991" s="85"/>
    </row>
    <row r="1992" spans="1:6">
      <c r="A1992" s="75"/>
      <c r="F1992" s="85"/>
    </row>
    <row r="1993" spans="1:6">
      <c r="A1993" s="75"/>
      <c r="F1993" s="85"/>
    </row>
    <row r="1994" spans="1:6">
      <c r="A1994" s="75"/>
      <c r="F1994" s="85"/>
    </row>
    <row r="1995" spans="1:6">
      <c r="A1995" s="75"/>
      <c r="F1995" s="85"/>
    </row>
    <row r="1996" spans="1:6">
      <c r="A1996" s="75"/>
      <c r="F1996" s="85"/>
    </row>
    <row r="1997" spans="1:6">
      <c r="A1997" s="75"/>
      <c r="F1997" s="85"/>
    </row>
    <row r="1998" spans="1:6">
      <c r="A1998" s="75"/>
      <c r="F1998" s="85"/>
    </row>
    <row r="1999" spans="1:6">
      <c r="A1999" s="75"/>
      <c r="F1999" s="85"/>
    </row>
  </sheetData>
  <mergeCells count="6">
    <mergeCell ref="F1:J1"/>
    <mergeCell ref="L1:L2"/>
    <mergeCell ref="G2:J2"/>
    <mergeCell ref="G3:J3"/>
    <mergeCell ref="G5:J5"/>
    <mergeCell ref="G32:J32"/>
  </mergeCells>
  <conditionalFormatting sqref="C51:J1999">
    <cfRule type="notContainsBlanks" dxfId="40" priority="10">
      <formula>LEN(TRIM(C51))&gt;0</formula>
    </cfRule>
  </conditionalFormatting>
  <conditionalFormatting sqref="C4">
    <cfRule type="cellIs" dxfId="39" priority="8" operator="equal">
      <formula>0</formula>
    </cfRule>
  </conditionalFormatting>
  <conditionalFormatting sqref="C6:C30">
    <cfRule type="cellIs" dxfId="38" priority="2" operator="equal">
      <formula>0</formula>
    </cfRule>
  </conditionalFormatting>
  <conditionalFormatting sqref="C33:J33 C35:H35 F34:J34 J35 C36:D39 G36:J39 E36:F37 F38">
    <cfRule type="notContainsBlanks" dxfId="37" priority="3">
      <formula>LEN(TRIM(C33))&gt;0</formula>
    </cfRule>
  </conditionalFormatting>
  <conditionalFormatting sqref="F39">
    <cfRule type="notContainsBlanks" dxfId="36" priority="1">
      <formula>LEN(TRIM(F39))&gt;0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F51:F1999 F33:F39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2"/>
  <sheetViews>
    <sheetView showGridLines="0" workbookViewId="0">
      <pane ySplit="4" topLeftCell="A5" activePane="bottomLeft" state="frozenSplit"/>
      <selection pane="bottomLeft" activeCell="B12" sqref="B12"/>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April Income"</f>
        <v>2017 April Income</v>
      </c>
      <c r="G1" s="147"/>
      <c r="H1" s="147"/>
      <c r="I1" s="147"/>
      <c r="J1" s="147"/>
      <c r="K1" s="90"/>
      <c r="L1" s="149" t="s">
        <v>49</v>
      </c>
      <c r="M1" s="90"/>
      <c r="N1" s="90"/>
    </row>
    <row r="2" spans="1:14" s="40" customFormat="1">
      <c r="A2" s="91"/>
      <c r="B2" s="92"/>
      <c r="C2" s="115"/>
      <c r="D2" s="80"/>
      <c r="E2" s="93"/>
      <c r="F2" s="94" t="s">
        <v>33</v>
      </c>
      <c r="G2" s="146">
        <f>SUM(C6:C1898)</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20" t="str">
        <f>"REGULAR CLIENTS: "&amp;'START HERE'!$B$8</f>
        <v>REGULAR CLIENTS: Music Studio Tuition</v>
      </c>
      <c r="B5" s="105"/>
      <c r="C5" s="117"/>
      <c r="D5" s="17"/>
      <c r="E5" s="17"/>
      <c r="F5" s="133"/>
      <c r="G5" s="145"/>
      <c r="H5" s="145"/>
      <c r="I5" s="145"/>
      <c r="J5" s="145"/>
      <c r="L5" s="134">
        <f>SUM(C6:C30)</f>
        <v>0</v>
      </c>
    </row>
    <row r="6" spans="1:14">
      <c r="A6" s="75"/>
      <c r="B6" s="106"/>
      <c r="C6" s="118"/>
      <c r="D6" s="78"/>
      <c r="E6" s="78"/>
      <c r="F6" s="78" t="str">
        <f>('START HERE'!$B$8)</f>
        <v>Music Studio Tuition</v>
      </c>
      <c r="G6" s="78"/>
      <c r="H6" s="78"/>
      <c r="I6" s="78"/>
      <c r="J6" s="78"/>
      <c r="K6" s="15"/>
    </row>
    <row r="7" spans="1:14">
      <c r="A7" s="75"/>
      <c r="B7" s="106"/>
      <c r="C7" s="118"/>
      <c r="D7" s="78"/>
      <c r="E7" s="78"/>
      <c r="F7" s="78" t="str">
        <f>('START HERE'!$B$8)</f>
        <v>Music Studio Tuition</v>
      </c>
      <c r="G7" s="78"/>
      <c r="H7" s="78"/>
      <c r="I7" s="78"/>
      <c r="J7" s="78"/>
      <c r="K7" s="15"/>
    </row>
    <row r="8" spans="1:14">
      <c r="A8" s="75"/>
      <c r="B8" s="106"/>
      <c r="C8" s="118"/>
      <c r="D8" s="78"/>
      <c r="E8" s="78"/>
      <c r="F8" s="78" t="str">
        <f>('START HERE'!$B$8)</f>
        <v>Music Studio Tuition</v>
      </c>
      <c r="G8" s="78"/>
      <c r="H8" s="78"/>
      <c r="I8" s="78"/>
      <c r="J8" s="78"/>
      <c r="K8" s="15"/>
    </row>
    <row r="9" spans="1:14">
      <c r="A9" s="75"/>
      <c r="B9" s="106"/>
      <c r="C9" s="118"/>
      <c r="D9" s="78"/>
      <c r="E9" s="78"/>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106"/>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130"/>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2">
      <c r="A17" s="75"/>
      <c r="B17" s="57"/>
      <c r="C17" s="118"/>
      <c r="D17" s="78"/>
      <c r="E17" s="78"/>
      <c r="F17" s="78" t="str">
        <f>('START HERE'!$B$8)</f>
        <v>Music Studio Tuition</v>
      </c>
      <c r="G17" s="78"/>
      <c r="H17" s="78"/>
      <c r="I17" s="78"/>
      <c r="J17" s="78"/>
      <c r="K17" s="15"/>
    </row>
    <row r="18" spans="1:12">
      <c r="A18" s="75"/>
      <c r="B18" s="57"/>
      <c r="C18" s="118"/>
      <c r="D18" s="78"/>
      <c r="E18" s="78"/>
      <c r="F18" s="78" t="str">
        <f>('START HERE'!$B$8)</f>
        <v>Music Studio Tuition</v>
      </c>
      <c r="G18" s="78"/>
      <c r="H18" s="78"/>
      <c r="I18" s="78"/>
      <c r="J18" s="78"/>
      <c r="K18" s="15"/>
    </row>
    <row r="19" spans="1:12">
      <c r="A19" s="75"/>
      <c r="B19" s="57"/>
      <c r="C19" s="118"/>
      <c r="D19" s="78"/>
      <c r="E19" s="78"/>
      <c r="F19" s="78" t="str">
        <f>('START HERE'!$B$8)</f>
        <v>Music Studio Tuition</v>
      </c>
      <c r="G19" s="78"/>
      <c r="H19" s="78"/>
      <c r="I19" s="78"/>
      <c r="J19" s="78"/>
      <c r="K19" s="15"/>
    </row>
    <row r="20" spans="1:12">
      <c r="A20" s="75"/>
      <c r="B20" s="57"/>
      <c r="C20" s="118"/>
      <c r="D20" s="78"/>
      <c r="E20" s="78"/>
      <c r="F20" s="78" t="str">
        <f>('START HERE'!$B$8)</f>
        <v>Music Studio Tuition</v>
      </c>
      <c r="G20" s="78"/>
      <c r="H20" s="78"/>
      <c r="I20" s="78"/>
      <c r="J20" s="78"/>
      <c r="K20" s="15"/>
    </row>
    <row r="21" spans="1:12">
      <c r="A21" s="75"/>
      <c r="B21" s="57"/>
      <c r="C21" s="118"/>
      <c r="D21" s="78"/>
      <c r="E21" s="78"/>
      <c r="F21" s="78" t="str">
        <f>('START HERE'!$B$8)</f>
        <v>Music Studio Tuition</v>
      </c>
      <c r="G21" s="78"/>
      <c r="H21" s="78"/>
      <c r="I21" s="78"/>
      <c r="J21" s="78"/>
      <c r="K21" s="15"/>
    </row>
    <row r="22" spans="1:12">
      <c r="A22" s="75"/>
      <c r="B22" s="57"/>
      <c r="C22" s="118"/>
      <c r="D22" s="78"/>
      <c r="E22" s="78"/>
      <c r="F22" s="78" t="str">
        <f>('START HERE'!$B$8)</f>
        <v>Music Studio Tuition</v>
      </c>
      <c r="G22" s="78"/>
      <c r="H22" s="78"/>
      <c r="I22" s="78"/>
      <c r="J22" s="78"/>
      <c r="K22" s="15"/>
    </row>
    <row r="23" spans="1:12">
      <c r="A23" s="75"/>
      <c r="B23" s="57"/>
      <c r="C23" s="118"/>
      <c r="D23" s="78"/>
      <c r="E23" s="78"/>
      <c r="F23" s="78" t="str">
        <f>('START HERE'!$B$8)</f>
        <v>Music Studio Tuition</v>
      </c>
      <c r="G23" s="78"/>
      <c r="H23" s="78"/>
      <c r="I23" s="78"/>
      <c r="J23" s="78"/>
      <c r="K23" s="15"/>
    </row>
    <row r="24" spans="1:12">
      <c r="A24" s="75"/>
      <c r="B24" s="57"/>
      <c r="C24" s="118"/>
      <c r="D24" s="78"/>
      <c r="E24" s="78"/>
      <c r="F24" s="78" t="str">
        <f>('START HERE'!$B$8)</f>
        <v>Music Studio Tuition</v>
      </c>
      <c r="G24" s="78"/>
      <c r="H24" s="78"/>
      <c r="I24" s="78"/>
      <c r="J24" s="78"/>
      <c r="K24" s="15"/>
    </row>
    <row r="25" spans="1:12">
      <c r="A25" s="75"/>
      <c r="B25" s="57"/>
      <c r="C25" s="118"/>
      <c r="D25" s="78"/>
      <c r="E25" s="78"/>
      <c r="F25" s="78" t="str">
        <f>('START HERE'!$B$8)</f>
        <v>Music Studio Tuition</v>
      </c>
      <c r="G25" s="78"/>
      <c r="H25" s="78"/>
      <c r="I25" s="78"/>
      <c r="J25" s="78"/>
      <c r="K25" s="15"/>
    </row>
    <row r="26" spans="1:12">
      <c r="A26" s="75"/>
      <c r="B26" s="57"/>
      <c r="C26" s="118"/>
      <c r="D26" s="78"/>
      <c r="E26" s="78"/>
      <c r="F26" s="78" t="str">
        <f>('START HERE'!$B$8)</f>
        <v>Music Studio Tuition</v>
      </c>
      <c r="G26" s="78"/>
      <c r="H26" s="78"/>
      <c r="I26" s="78"/>
      <c r="J26" s="78"/>
      <c r="K26" s="15"/>
    </row>
    <row r="27" spans="1:12">
      <c r="A27" s="75"/>
      <c r="B27" s="57"/>
      <c r="C27" s="118"/>
      <c r="D27" s="78"/>
      <c r="E27" s="78"/>
      <c r="F27" s="78" t="str">
        <f>('START HERE'!$B$8)</f>
        <v>Music Studio Tuition</v>
      </c>
      <c r="G27" s="78"/>
      <c r="H27" s="78"/>
      <c r="I27" s="78"/>
      <c r="J27" s="78"/>
      <c r="K27" s="15"/>
    </row>
    <row r="28" spans="1:12">
      <c r="A28" s="75"/>
      <c r="B28" s="57"/>
      <c r="C28" s="118"/>
      <c r="D28" s="78"/>
      <c r="E28" s="78"/>
      <c r="F28" s="78" t="str">
        <f>('START HERE'!$B$8)</f>
        <v>Music Studio Tuition</v>
      </c>
      <c r="G28" s="78"/>
      <c r="H28" s="78"/>
      <c r="I28" s="78"/>
      <c r="J28" s="78"/>
      <c r="K28" s="15"/>
    </row>
    <row r="29" spans="1:12">
      <c r="A29" s="75"/>
      <c r="B29" s="57"/>
      <c r="C29" s="118"/>
      <c r="D29" s="78"/>
      <c r="E29" s="78"/>
      <c r="F29" s="78" t="str">
        <f>('START HERE'!$B$8)</f>
        <v>Music Studio Tuition</v>
      </c>
      <c r="G29" s="78"/>
      <c r="H29" s="78"/>
      <c r="I29" s="78"/>
      <c r="J29" s="78"/>
      <c r="K29" s="15"/>
    </row>
    <row r="30" spans="1:12">
      <c r="A30" s="75"/>
      <c r="B30" s="57"/>
      <c r="C30" s="118"/>
      <c r="D30" s="78"/>
      <c r="E30" s="78"/>
      <c r="F30" s="78" t="str">
        <f>('START HERE'!$B$8)</f>
        <v>Music Studio Tuition</v>
      </c>
      <c r="G30" s="78"/>
      <c r="H30" s="78"/>
      <c r="I30" s="78"/>
      <c r="J30" s="78"/>
      <c r="K30" s="15"/>
    </row>
    <row r="31" spans="1:12">
      <c r="A31" s="75"/>
      <c r="B31" s="16"/>
      <c r="C31" s="115"/>
      <c r="D31" s="79"/>
      <c r="E31" s="79"/>
      <c r="F31" s="79"/>
      <c r="G31" s="79"/>
      <c r="H31" s="79"/>
      <c r="I31" s="79"/>
      <c r="J31" s="79"/>
      <c r="K31" s="15"/>
    </row>
    <row r="32" spans="1:12" s="19" customFormat="1" ht="17">
      <c r="A32" s="76" t="s">
        <v>47</v>
      </c>
      <c r="B32" s="17"/>
      <c r="C32" s="117"/>
      <c r="D32" s="17"/>
      <c r="E32" s="18"/>
      <c r="F32" s="82"/>
      <c r="G32" s="148"/>
      <c r="H32" s="148"/>
      <c r="I32" s="148"/>
      <c r="J32" s="148"/>
      <c r="K32" s="21"/>
      <c r="L32" s="43">
        <f>SUM(C33:C1982)</f>
        <v>0</v>
      </c>
    </row>
    <row r="33" spans="1:10">
      <c r="A33" s="75"/>
      <c r="C33" s="118"/>
      <c r="D33" s="77"/>
      <c r="E33" s="77"/>
      <c r="F33" s="83"/>
      <c r="G33" s="77"/>
      <c r="H33" s="77"/>
      <c r="I33" s="77"/>
      <c r="J33" s="77"/>
    </row>
    <row r="34" spans="1:10">
      <c r="A34" s="75"/>
      <c r="B34" s="129"/>
      <c r="C34" s="119"/>
      <c r="D34" s="121"/>
      <c r="E34" s="121"/>
      <c r="F34" s="83"/>
      <c r="G34" s="77"/>
      <c r="H34" s="77"/>
      <c r="I34" s="77"/>
      <c r="J34" s="77"/>
    </row>
    <row r="35" spans="1:10">
      <c r="A35" s="75"/>
      <c r="C35" s="118"/>
      <c r="D35" s="77"/>
      <c r="E35" s="77"/>
      <c r="F35" s="83"/>
      <c r="G35" s="77"/>
      <c r="H35" s="77"/>
      <c r="I35" s="130"/>
      <c r="J35" s="77"/>
    </row>
    <row r="36" spans="1:10">
      <c r="A36" s="75"/>
      <c r="C36" s="118"/>
      <c r="D36" s="77"/>
      <c r="E36" s="77"/>
      <c r="F36" s="83"/>
      <c r="G36" s="77"/>
      <c r="H36" s="77"/>
      <c r="I36" s="77"/>
      <c r="J36" s="77"/>
    </row>
    <row r="37" spans="1:10">
      <c r="A37" s="75"/>
      <c r="C37" s="118"/>
      <c r="D37" s="77"/>
      <c r="E37" s="77"/>
      <c r="F37" s="158"/>
      <c r="G37" s="77"/>
      <c r="H37" s="77"/>
      <c r="I37" s="77"/>
      <c r="J37" s="77"/>
    </row>
    <row r="38" spans="1:10">
      <c r="A38" s="131"/>
      <c r="B38" s="124"/>
      <c r="C38" s="124"/>
      <c r="D38" s="124"/>
      <c r="E38" s="79"/>
      <c r="F38" s="85"/>
      <c r="G38" s="80"/>
      <c r="H38" s="80"/>
      <c r="I38" s="80"/>
      <c r="J38" s="80"/>
    </row>
    <row r="39" spans="1:10">
      <c r="A39" s="131"/>
      <c r="B39" s="124"/>
      <c r="C39" s="124"/>
      <c r="D39" s="124"/>
      <c r="E39" s="79"/>
      <c r="F39" s="85"/>
      <c r="G39" s="80"/>
      <c r="H39" s="80"/>
      <c r="I39" s="80"/>
      <c r="J39" s="80"/>
    </row>
    <row r="40" spans="1:10">
      <c r="A40" s="81"/>
      <c r="B40" s="40"/>
      <c r="C40" s="115"/>
      <c r="D40" s="80"/>
      <c r="E40" s="80"/>
      <c r="F40" s="85"/>
      <c r="G40" s="80"/>
      <c r="H40" s="80"/>
      <c r="I40" s="80"/>
      <c r="J40" s="80"/>
    </row>
    <row r="41" spans="1:10">
      <c r="A41" s="81"/>
      <c r="B41" s="40"/>
      <c r="C41" s="115"/>
      <c r="D41" s="80"/>
      <c r="E41" s="80"/>
      <c r="F41" s="85"/>
      <c r="G41" s="80"/>
      <c r="H41" s="80"/>
      <c r="I41" s="80"/>
      <c r="J41" s="80"/>
    </row>
    <row r="42" spans="1:10" s="19" customFormat="1" ht="17">
      <c r="A42" s="75"/>
      <c r="B42" s="16"/>
      <c r="C42" s="120"/>
      <c r="D42" s="15"/>
      <c r="E42" s="15"/>
      <c r="F42" s="85"/>
      <c r="G42" s="15"/>
      <c r="H42" s="15"/>
      <c r="I42" s="15"/>
      <c r="J42" s="15"/>
    </row>
    <row r="43" spans="1:10">
      <c r="A43" s="75"/>
      <c r="F43" s="85"/>
    </row>
    <row r="44" spans="1:10">
      <c r="A44" s="75"/>
      <c r="F44" s="85"/>
    </row>
    <row r="45" spans="1:10">
      <c r="A45" s="75"/>
      <c r="F45" s="85"/>
    </row>
    <row r="46" spans="1:10">
      <c r="A46" s="75"/>
      <c r="F46" s="85"/>
    </row>
    <row r="47" spans="1:10">
      <c r="A47" s="75"/>
      <c r="F47" s="85"/>
    </row>
    <row r="48" spans="1:10">
      <c r="A48" s="75"/>
      <c r="F48" s="85"/>
    </row>
    <row r="49" spans="1:10">
      <c r="A49" s="75"/>
      <c r="F49" s="85"/>
    </row>
    <row r="50" spans="1:10">
      <c r="A50" s="75"/>
      <c r="F50" s="85"/>
    </row>
    <row r="51" spans="1:10">
      <c r="A51" s="75"/>
      <c r="F51" s="85"/>
    </row>
    <row r="52" spans="1:10">
      <c r="A52" s="75"/>
      <c r="F52" s="85"/>
    </row>
    <row r="53" spans="1:10">
      <c r="A53" s="75"/>
      <c r="F53" s="85"/>
    </row>
    <row r="54" spans="1:10">
      <c r="A54" s="75"/>
      <c r="F54" s="85"/>
    </row>
    <row r="55" spans="1:10">
      <c r="A55" s="75"/>
      <c r="F55" s="85"/>
    </row>
    <row r="56" spans="1:10">
      <c r="A56" s="75"/>
      <c r="F56" s="85"/>
    </row>
    <row r="57" spans="1:10" s="40" customFormat="1">
      <c r="A57" s="75"/>
      <c r="B57" s="13"/>
      <c r="C57" s="120"/>
      <c r="D57" s="15"/>
      <c r="E57" s="15"/>
      <c r="F57" s="85"/>
      <c r="G57" s="15"/>
      <c r="H57" s="15"/>
      <c r="I57" s="15"/>
      <c r="J57" s="15"/>
    </row>
    <row r="58" spans="1:10" s="40" customFormat="1">
      <c r="A58" s="75"/>
      <c r="B58" s="13"/>
      <c r="C58" s="120"/>
      <c r="D58" s="15"/>
      <c r="E58" s="15"/>
      <c r="F58" s="85"/>
      <c r="G58" s="15"/>
      <c r="H58" s="15"/>
      <c r="I58" s="15"/>
      <c r="J58" s="15"/>
    </row>
    <row r="59" spans="1:10" s="40" customFormat="1">
      <c r="A59" s="75"/>
      <c r="B59" s="13"/>
      <c r="C59" s="120"/>
      <c r="D59" s="15"/>
      <c r="E59" s="15"/>
      <c r="F59" s="85"/>
      <c r="G59" s="15"/>
      <c r="H59" s="15"/>
      <c r="I59" s="15"/>
      <c r="J59" s="15"/>
    </row>
    <row r="60" spans="1:10" s="40" customFormat="1">
      <c r="A60" s="75"/>
      <c r="B60" s="13"/>
      <c r="C60" s="120"/>
      <c r="D60" s="15"/>
      <c r="E60" s="15"/>
      <c r="F60" s="85"/>
      <c r="G60" s="15"/>
      <c r="H60" s="15"/>
      <c r="I60" s="15"/>
      <c r="J60" s="15"/>
    </row>
    <row r="61" spans="1:10" s="40" customFormat="1">
      <c r="A61" s="75"/>
      <c r="B61" s="13"/>
      <c r="C61" s="120"/>
      <c r="D61" s="15"/>
      <c r="E61" s="15"/>
      <c r="F61" s="85"/>
      <c r="G61" s="15"/>
      <c r="H61" s="15"/>
      <c r="I61" s="15"/>
      <c r="J61" s="15"/>
    </row>
    <row r="62" spans="1:10" s="40" customFormat="1">
      <c r="A62" s="75"/>
      <c r="B62" s="13"/>
      <c r="C62" s="120"/>
      <c r="D62" s="15"/>
      <c r="E62" s="15"/>
      <c r="F62" s="85"/>
      <c r="G62" s="15"/>
      <c r="H62" s="15"/>
      <c r="I62" s="15"/>
      <c r="J62" s="15"/>
    </row>
    <row r="63" spans="1:10" s="40" customFormat="1">
      <c r="A63" s="75"/>
      <c r="B63" s="13"/>
      <c r="C63" s="120"/>
      <c r="D63" s="15"/>
      <c r="E63" s="15"/>
      <c r="F63" s="85"/>
      <c r="G63" s="15"/>
      <c r="H63" s="15"/>
      <c r="I63" s="15"/>
      <c r="J63" s="15"/>
    </row>
    <row r="64" spans="1:10" s="40" customFormat="1">
      <c r="A64" s="75"/>
      <c r="B64" s="13"/>
      <c r="C64" s="120"/>
      <c r="D64" s="15"/>
      <c r="E64" s="15"/>
      <c r="F64" s="85"/>
      <c r="G64" s="15"/>
      <c r="H64" s="15"/>
      <c r="I64" s="15"/>
      <c r="J64" s="15"/>
    </row>
    <row r="65" spans="1:10" s="40" customFormat="1">
      <c r="A65" s="75"/>
      <c r="B65" s="13"/>
      <c r="C65" s="120"/>
      <c r="D65" s="15"/>
      <c r="E65" s="15"/>
      <c r="F65" s="85"/>
      <c r="G65" s="15"/>
      <c r="H65" s="15"/>
      <c r="I65" s="15"/>
      <c r="J65" s="15"/>
    </row>
    <row r="66" spans="1:10" s="40" customFormat="1">
      <c r="A66" s="75"/>
      <c r="B66" s="13"/>
      <c r="C66" s="120"/>
      <c r="D66" s="15"/>
      <c r="E66" s="15"/>
      <c r="F66" s="85"/>
      <c r="G66" s="15"/>
      <c r="H66" s="15"/>
      <c r="I66" s="15"/>
      <c r="J66" s="15"/>
    </row>
    <row r="67" spans="1:10" s="40" customFormat="1">
      <c r="A67" s="75"/>
      <c r="B67" s="13"/>
      <c r="C67" s="120"/>
      <c r="D67" s="15"/>
      <c r="E67" s="15"/>
      <c r="F67" s="85"/>
      <c r="G67" s="15"/>
      <c r="H67" s="15"/>
      <c r="I67" s="15"/>
      <c r="J67" s="15"/>
    </row>
    <row r="68" spans="1:10" s="40" customFormat="1">
      <c r="A68" s="75"/>
      <c r="B68" s="13"/>
      <c r="C68" s="120"/>
      <c r="D68" s="15"/>
      <c r="E68" s="15"/>
      <c r="F68" s="85"/>
      <c r="G68" s="15"/>
      <c r="H68" s="15"/>
      <c r="I68" s="15"/>
      <c r="J68" s="15"/>
    </row>
    <row r="69" spans="1:10" s="40" customFormat="1">
      <c r="A69" s="75"/>
      <c r="B69" s="13"/>
      <c r="C69" s="120"/>
      <c r="D69" s="15"/>
      <c r="E69" s="15"/>
      <c r="F69" s="85"/>
      <c r="G69" s="15"/>
      <c r="H69" s="15"/>
      <c r="I69" s="15"/>
      <c r="J69" s="15"/>
    </row>
    <row r="70" spans="1:10" s="40" customFormat="1">
      <c r="A70" s="75"/>
      <c r="B70" s="13"/>
      <c r="C70" s="120"/>
      <c r="D70" s="15"/>
      <c r="E70" s="15"/>
      <c r="F70" s="85"/>
      <c r="G70" s="15"/>
      <c r="H70" s="15"/>
      <c r="I70" s="15"/>
      <c r="J70" s="15"/>
    </row>
    <row r="71" spans="1:10" s="40" customFormat="1">
      <c r="A71" s="75"/>
      <c r="B71" s="13"/>
      <c r="C71" s="120"/>
      <c r="D71" s="15"/>
      <c r="E71" s="15"/>
      <c r="F71" s="85"/>
      <c r="G71" s="15"/>
      <c r="H71" s="15"/>
      <c r="I71" s="15"/>
      <c r="J71" s="15"/>
    </row>
    <row r="72" spans="1:10" s="40" customFormat="1">
      <c r="A72" s="75"/>
      <c r="B72" s="13"/>
      <c r="C72" s="120"/>
      <c r="D72" s="15"/>
      <c r="E72" s="15"/>
      <c r="F72" s="85"/>
      <c r="G72" s="15"/>
      <c r="H72" s="15"/>
      <c r="I72" s="15"/>
      <c r="J72" s="15"/>
    </row>
    <row r="73" spans="1:10" s="40" customFormat="1">
      <c r="A73" s="75"/>
      <c r="B73" s="13"/>
      <c r="C73" s="120"/>
      <c r="D73" s="15"/>
      <c r="E73" s="15"/>
      <c r="F73" s="85"/>
      <c r="G73" s="15"/>
      <c r="H73" s="15"/>
      <c r="I73" s="15"/>
      <c r="J73" s="15"/>
    </row>
    <row r="74" spans="1:10" s="40" customFormat="1">
      <c r="A74" s="75"/>
      <c r="B74" s="13"/>
      <c r="C74" s="120"/>
      <c r="D74" s="15"/>
      <c r="E74" s="15"/>
      <c r="F74" s="85"/>
      <c r="G74" s="15"/>
      <c r="H74" s="15"/>
      <c r="I74" s="15"/>
      <c r="J74" s="15"/>
    </row>
    <row r="75" spans="1:10" s="40" customFormat="1">
      <c r="A75" s="75"/>
      <c r="B75" s="13"/>
      <c r="C75" s="120"/>
      <c r="D75" s="15"/>
      <c r="E75" s="15"/>
      <c r="F75" s="85"/>
      <c r="G75" s="15"/>
      <c r="H75" s="15"/>
      <c r="I75" s="15"/>
      <c r="J75" s="15"/>
    </row>
    <row r="76" spans="1:10" s="40" customFormat="1">
      <c r="A76" s="75"/>
      <c r="B76" s="13"/>
      <c r="C76" s="120"/>
      <c r="D76" s="15"/>
      <c r="E76" s="15"/>
      <c r="F76" s="85"/>
      <c r="G76" s="15"/>
      <c r="H76" s="15"/>
      <c r="I76" s="15"/>
      <c r="J76" s="15"/>
    </row>
    <row r="77" spans="1:10" s="40" customFormat="1">
      <c r="A77" s="75"/>
      <c r="B77" s="13"/>
      <c r="C77" s="120"/>
      <c r="D77" s="15"/>
      <c r="E77" s="15"/>
      <c r="F77" s="85"/>
      <c r="G77" s="15"/>
      <c r="H77" s="15"/>
      <c r="I77" s="15"/>
      <c r="J77" s="15"/>
    </row>
    <row r="78" spans="1:10" s="40" customFormat="1">
      <c r="A78" s="75"/>
      <c r="B78" s="13"/>
      <c r="C78" s="120"/>
      <c r="D78" s="15"/>
      <c r="E78" s="15"/>
      <c r="F78" s="85"/>
      <c r="G78" s="15"/>
      <c r="H78" s="15"/>
      <c r="I78" s="15"/>
      <c r="J78" s="15"/>
    </row>
    <row r="79" spans="1:10" s="40" customFormat="1">
      <c r="A79" s="75"/>
      <c r="B79" s="13"/>
      <c r="C79" s="120"/>
      <c r="D79" s="15"/>
      <c r="E79" s="15"/>
      <c r="F79" s="85"/>
      <c r="G79" s="15"/>
      <c r="H79" s="15"/>
      <c r="I79" s="15"/>
      <c r="J79" s="15"/>
    </row>
    <row r="80" spans="1:10" s="40" customFormat="1">
      <c r="A80" s="75"/>
      <c r="B80" s="13"/>
      <c r="C80" s="120"/>
      <c r="D80" s="15"/>
      <c r="E80" s="15"/>
      <c r="F80" s="85"/>
      <c r="G80" s="15"/>
      <c r="H80" s="15"/>
      <c r="I80" s="15"/>
      <c r="J80" s="15"/>
    </row>
    <row r="81" spans="1:10" s="40" customFormat="1">
      <c r="A81" s="75"/>
      <c r="B81" s="13"/>
      <c r="C81" s="120"/>
      <c r="D81" s="15"/>
      <c r="E81" s="15"/>
      <c r="F81" s="85"/>
      <c r="G81" s="15"/>
      <c r="H81" s="15"/>
      <c r="I81" s="15"/>
      <c r="J81" s="15"/>
    </row>
    <row r="82" spans="1:10" s="40" customFormat="1">
      <c r="A82" s="75"/>
      <c r="B82" s="13"/>
      <c r="C82" s="120"/>
      <c r="D82" s="15"/>
      <c r="E82" s="15"/>
      <c r="F82" s="85"/>
      <c r="G82" s="15"/>
      <c r="H82" s="15"/>
      <c r="I82" s="15"/>
      <c r="J82" s="15"/>
    </row>
    <row r="83" spans="1:10" s="40" customFormat="1">
      <c r="A83" s="75"/>
      <c r="B83" s="13"/>
      <c r="C83" s="120"/>
      <c r="D83" s="15"/>
      <c r="E83" s="15"/>
      <c r="F83" s="85"/>
      <c r="G83" s="15"/>
      <c r="H83" s="15"/>
      <c r="I83" s="15"/>
      <c r="J83" s="15"/>
    </row>
    <row r="84" spans="1:10" s="40" customFormat="1">
      <c r="A84" s="75"/>
      <c r="B84" s="13"/>
      <c r="C84" s="120"/>
      <c r="D84" s="15"/>
      <c r="E84" s="15"/>
      <c r="F84" s="85"/>
      <c r="G84" s="15"/>
      <c r="H84" s="15"/>
      <c r="I84" s="15"/>
      <c r="J84" s="15"/>
    </row>
    <row r="85" spans="1:10" s="40" customFormat="1">
      <c r="A85" s="75"/>
      <c r="B85" s="13"/>
      <c r="C85" s="120"/>
      <c r="D85" s="15"/>
      <c r="E85" s="15"/>
      <c r="F85" s="85"/>
      <c r="G85" s="15"/>
      <c r="H85" s="15"/>
      <c r="I85" s="15"/>
      <c r="J85" s="15"/>
    </row>
    <row r="86" spans="1:10" s="40" customFormat="1">
      <c r="A86" s="75"/>
      <c r="B86" s="13"/>
      <c r="C86" s="120"/>
      <c r="D86" s="15"/>
      <c r="E86" s="15"/>
      <c r="F86" s="85"/>
      <c r="G86" s="15"/>
      <c r="H86" s="15"/>
      <c r="I86" s="15"/>
      <c r="J86" s="15"/>
    </row>
    <row r="87" spans="1:10" s="40" customFormat="1">
      <c r="A87" s="75"/>
      <c r="B87" s="13"/>
      <c r="C87" s="120"/>
      <c r="D87" s="15"/>
      <c r="E87" s="15"/>
      <c r="F87" s="85"/>
      <c r="G87" s="15"/>
      <c r="H87" s="15"/>
      <c r="I87" s="15"/>
      <c r="J87" s="15"/>
    </row>
    <row r="88" spans="1:10" s="40" customFormat="1">
      <c r="A88" s="75"/>
      <c r="B88" s="13"/>
      <c r="C88" s="120"/>
      <c r="D88" s="15"/>
      <c r="E88" s="15"/>
      <c r="F88" s="85"/>
      <c r="G88" s="15"/>
      <c r="H88" s="15"/>
      <c r="I88" s="15"/>
      <c r="J88" s="15"/>
    </row>
    <row r="89" spans="1:10" s="40" customFormat="1">
      <c r="A89" s="75"/>
      <c r="B89" s="13"/>
      <c r="C89" s="120"/>
      <c r="D89" s="15"/>
      <c r="E89" s="15"/>
      <c r="F89" s="85"/>
      <c r="G89" s="15"/>
      <c r="H89" s="15"/>
      <c r="I89" s="15"/>
      <c r="J89" s="15"/>
    </row>
    <row r="90" spans="1:10" s="40" customFormat="1">
      <c r="A90" s="75"/>
      <c r="B90" s="13"/>
      <c r="C90" s="120"/>
      <c r="D90" s="15"/>
      <c r="E90" s="15"/>
      <c r="F90" s="85"/>
      <c r="G90" s="15"/>
      <c r="H90" s="15"/>
      <c r="I90" s="15"/>
      <c r="J90" s="15"/>
    </row>
    <row r="91" spans="1:10" s="40" customFormat="1">
      <c r="A91" s="75"/>
      <c r="B91" s="13"/>
      <c r="C91" s="120"/>
      <c r="D91" s="15"/>
      <c r="E91" s="15"/>
      <c r="F91" s="85"/>
      <c r="G91" s="15"/>
      <c r="H91" s="15"/>
      <c r="I91" s="15"/>
      <c r="J91" s="15"/>
    </row>
    <row r="92" spans="1:10" s="40" customFormat="1">
      <c r="A92" s="75"/>
      <c r="B92" s="13"/>
      <c r="C92" s="120"/>
      <c r="D92" s="15"/>
      <c r="E92" s="15"/>
      <c r="F92" s="85"/>
      <c r="G92" s="15"/>
      <c r="H92" s="15"/>
      <c r="I92" s="15"/>
      <c r="J92" s="15"/>
    </row>
    <row r="93" spans="1:10" s="40" customFormat="1">
      <c r="A93" s="75"/>
      <c r="B93" s="13"/>
      <c r="C93" s="120"/>
      <c r="D93" s="15"/>
      <c r="E93" s="15"/>
      <c r="F93" s="85"/>
      <c r="G93" s="15"/>
      <c r="H93" s="15"/>
      <c r="I93" s="15"/>
      <c r="J93" s="15"/>
    </row>
    <row r="94" spans="1:10" s="40" customFormat="1">
      <c r="A94" s="75"/>
      <c r="B94" s="13"/>
      <c r="C94" s="120"/>
      <c r="D94" s="15"/>
      <c r="E94" s="15"/>
      <c r="F94" s="85"/>
      <c r="G94" s="15"/>
      <c r="H94" s="15"/>
      <c r="I94" s="15"/>
      <c r="J94" s="15"/>
    </row>
    <row r="95" spans="1:10" s="40" customFormat="1">
      <c r="A95" s="75"/>
      <c r="B95" s="13"/>
      <c r="C95" s="120"/>
      <c r="D95" s="15"/>
      <c r="E95" s="15"/>
      <c r="F95" s="85"/>
      <c r="G95" s="15"/>
      <c r="H95" s="15"/>
      <c r="I95" s="15"/>
      <c r="J95" s="15"/>
    </row>
    <row r="96" spans="1:10" s="40" customFormat="1">
      <c r="A96" s="75"/>
      <c r="B96" s="13"/>
      <c r="C96" s="120"/>
      <c r="D96" s="15"/>
      <c r="E96" s="15"/>
      <c r="F96" s="85"/>
      <c r="G96" s="15"/>
      <c r="H96" s="15"/>
      <c r="I96" s="15"/>
      <c r="J96" s="15"/>
    </row>
    <row r="97" spans="1:10" s="40" customFormat="1">
      <c r="A97" s="75"/>
      <c r="B97" s="13"/>
      <c r="C97" s="120"/>
      <c r="D97" s="15"/>
      <c r="E97" s="15"/>
      <c r="F97" s="85"/>
      <c r="G97" s="15"/>
      <c r="H97" s="15"/>
      <c r="I97" s="15"/>
      <c r="J97" s="15"/>
    </row>
    <row r="98" spans="1:10" s="40" customFormat="1">
      <c r="A98" s="75"/>
      <c r="B98" s="13"/>
      <c r="C98" s="120"/>
      <c r="D98" s="15"/>
      <c r="E98" s="15"/>
      <c r="F98" s="85"/>
      <c r="G98" s="15"/>
      <c r="H98" s="15"/>
      <c r="I98" s="15"/>
      <c r="J98" s="15"/>
    </row>
    <row r="99" spans="1:10" s="40" customFormat="1">
      <c r="A99" s="75"/>
      <c r="B99" s="13"/>
      <c r="C99" s="120"/>
      <c r="D99" s="15"/>
      <c r="E99" s="15"/>
      <c r="F99" s="85"/>
      <c r="G99" s="15"/>
      <c r="H99" s="15"/>
      <c r="I99" s="15"/>
      <c r="J99" s="15"/>
    </row>
    <row r="100" spans="1:10" s="40" customFormat="1">
      <c r="A100" s="75"/>
      <c r="B100" s="13"/>
      <c r="C100" s="120"/>
      <c r="D100" s="15"/>
      <c r="E100" s="15"/>
      <c r="F100" s="85"/>
      <c r="G100" s="15"/>
      <c r="H100" s="15"/>
      <c r="I100" s="15"/>
      <c r="J100" s="15"/>
    </row>
    <row r="101" spans="1:10" s="40" customFormat="1">
      <c r="A101" s="75"/>
      <c r="B101" s="13"/>
      <c r="C101" s="120"/>
      <c r="D101" s="15"/>
      <c r="E101" s="15"/>
      <c r="F101" s="85"/>
      <c r="G101" s="15"/>
      <c r="H101" s="15"/>
      <c r="I101" s="15"/>
      <c r="J101" s="15"/>
    </row>
    <row r="102" spans="1:10" s="40" customFormat="1">
      <c r="A102" s="75"/>
      <c r="B102" s="13"/>
      <c r="C102" s="120"/>
      <c r="D102" s="15"/>
      <c r="E102" s="15"/>
      <c r="F102" s="85"/>
      <c r="G102" s="15"/>
      <c r="H102" s="15"/>
      <c r="I102" s="15"/>
      <c r="J102" s="15"/>
    </row>
    <row r="103" spans="1:10" s="40" customFormat="1">
      <c r="A103" s="75"/>
      <c r="B103" s="13"/>
      <c r="C103" s="120"/>
      <c r="D103" s="15"/>
      <c r="E103" s="15"/>
      <c r="F103" s="85"/>
      <c r="G103" s="15"/>
      <c r="H103" s="15"/>
      <c r="I103" s="15"/>
      <c r="J103" s="15"/>
    </row>
    <row r="104" spans="1:10" s="40" customFormat="1">
      <c r="A104" s="75"/>
      <c r="B104" s="13"/>
      <c r="C104" s="120"/>
      <c r="D104" s="15"/>
      <c r="E104" s="15"/>
      <c r="F104" s="85"/>
      <c r="G104" s="15"/>
      <c r="H104" s="15"/>
      <c r="I104" s="15"/>
      <c r="J104" s="15"/>
    </row>
    <row r="105" spans="1:10" s="40" customFormat="1">
      <c r="A105" s="75"/>
      <c r="B105" s="13"/>
      <c r="C105" s="120"/>
      <c r="D105" s="15"/>
      <c r="E105" s="15"/>
      <c r="F105" s="85"/>
      <c r="G105" s="15"/>
      <c r="H105" s="15"/>
      <c r="I105" s="15"/>
      <c r="J105" s="15"/>
    </row>
    <row r="106" spans="1:10" s="40" customFormat="1">
      <c r="A106" s="75"/>
      <c r="B106" s="13"/>
      <c r="C106" s="120"/>
      <c r="D106" s="15"/>
      <c r="E106" s="15"/>
      <c r="F106" s="85"/>
      <c r="G106" s="15"/>
      <c r="H106" s="15"/>
      <c r="I106" s="15"/>
      <c r="J106" s="15"/>
    </row>
    <row r="107" spans="1:10" s="40" customFormat="1">
      <c r="A107" s="75"/>
      <c r="B107" s="13"/>
      <c r="C107" s="120"/>
      <c r="D107" s="15"/>
      <c r="E107" s="15"/>
      <c r="F107" s="85"/>
      <c r="G107" s="15"/>
      <c r="H107" s="15"/>
      <c r="I107" s="15"/>
      <c r="J107" s="15"/>
    </row>
    <row r="108" spans="1:10" s="40" customFormat="1">
      <c r="A108" s="75"/>
      <c r="B108" s="13"/>
      <c r="C108" s="120"/>
      <c r="D108" s="15"/>
      <c r="E108" s="15"/>
      <c r="F108" s="85"/>
      <c r="G108" s="15"/>
      <c r="H108" s="15"/>
      <c r="I108" s="15"/>
      <c r="J108" s="15"/>
    </row>
    <row r="109" spans="1:10" s="40" customFormat="1">
      <c r="A109" s="75"/>
      <c r="B109" s="13"/>
      <c r="C109" s="120"/>
      <c r="D109" s="15"/>
      <c r="E109" s="15"/>
      <c r="F109" s="85"/>
      <c r="G109" s="15"/>
      <c r="H109" s="15"/>
      <c r="I109" s="15"/>
      <c r="J109" s="15"/>
    </row>
    <row r="110" spans="1:10" s="40" customFormat="1">
      <c r="A110" s="75"/>
      <c r="B110" s="13"/>
      <c r="C110" s="120"/>
      <c r="D110" s="15"/>
      <c r="E110" s="15"/>
      <c r="F110" s="85"/>
      <c r="G110" s="15"/>
      <c r="H110" s="15"/>
      <c r="I110" s="15"/>
      <c r="J110" s="15"/>
    </row>
    <row r="111" spans="1:10" s="40" customFormat="1">
      <c r="A111" s="75"/>
      <c r="B111" s="13"/>
      <c r="C111" s="120"/>
      <c r="D111" s="15"/>
      <c r="E111" s="15"/>
      <c r="F111" s="85"/>
      <c r="G111" s="15"/>
      <c r="H111" s="15"/>
      <c r="I111" s="15"/>
      <c r="J111" s="15"/>
    </row>
    <row r="112" spans="1:10" s="40" customFormat="1">
      <c r="A112" s="75"/>
      <c r="B112" s="13"/>
      <c r="C112" s="120"/>
      <c r="D112" s="15"/>
      <c r="E112" s="15"/>
      <c r="F112" s="85"/>
      <c r="G112" s="15"/>
      <c r="H112" s="15"/>
      <c r="I112" s="15"/>
      <c r="J112" s="15"/>
    </row>
    <row r="113" spans="1:10" s="40" customFormat="1">
      <c r="A113" s="75"/>
      <c r="B113" s="13"/>
      <c r="C113" s="120"/>
      <c r="D113" s="15"/>
      <c r="E113" s="15"/>
      <c r="F113" s="85"/>
      <c r="G113" s="15"/>
      <c r="H113" s="15"/>
      <c r="I113" s="15"/>
      <c r="J113" s="15"/>
    </row>
    <row r="114" spans="1:10" s="40" customFormat="1">
      <c r="A114" s="75"/>
      <c r="B114" s="13"/>
      <c r="C114" s="120"/>
      <c r="D114" s="15"/>
      <c r="E114" s="15"/>
      <c r="F114" s="85"/>
      <c r="G114" s="15"/>
      <c r="H114" s="15"/>
      <c r="I114" s="15"/>
      <c r="J114" s="15"/>
    </row>
    <row r="115" spans="1:10" s="40" customFormat="1">
      <c r="A115" s="75"/>
      <c r="B115" s="13"/>
      <c r="C115" s="120"/>
      <c r="D115" s="15"/>
      <c r="E115" s="15"/>
      <c r="F115" s="85"/>
      <c r="G115" s="15"/>
      <c r="H115" s="15"/>
      <c r="I115" s="15"/>
      <c r="J115" s="15"/>
    </row>
    <row r="116" spans="1:10" s="40" customFormat="1">
      <c r="A116" s="75"/>
      <c r="B116" s="13"/>
      <c r="C116" s="120"/>
      <c r="D116" s="15"/>
      <c r="E116" s="15"/>
      <c r="F116" s="85"/>
      <c r="G116" s="15"/>
      <c r="H116" s="15"/>
      <c r="I116" s="15"/>
      <c r="J116" s="15"/>
    </row>
    <row r="117" spans="1:10" s="40" customFormat="1">
      <c r="A117" s="75"/>
      <c r="B117" s="13"/>
      <c r="C117" s="120"/>
      <c r="D117" s="15"/>
      <c r="E117" s="15"/>
      <c r="F117" s="85"/>
      <c r="G117" s="15"/>
      <c r="H117" s="15"/>
      <c r="I117" s="15"/>
      <c r="J117" s="15"/>
    </row>
    <row r="118" spans="1:10" s="40" customFormat="1">
      <c r="A118" s="75"/>
      <c r="B118" s="13"/>
      <c r="C118" s="120"/>
      <c r="D118" s="15"/>
      <c r="E118" s="15"/>
      <c r="F118" s="85"/>
      <c r="G118" s="15"/>
      <c r="H118" s="15"/>
      <c r="I118" s="15"/>
      <c r="J118" s="15"/>
    </row>
    <row r="119" spans="1:10" s="40" customFormat="1">
      <c r="A119" s="75"/>
      <c r="B119" s="13"/>
      <c r="C119" s="120"/>
      <c r="D119" s="15"/>
      <c r="E119" s="15"/>
      <c r="F119" s="85"/>
      <c r="G119" s="15"/>
      <c r="H119" s="15"/>
      <c r="I119" s="15"/>
      <c r="J119" s="15"/>
    </row>
    <row r="120" spans="1:10" s="40" customFormat="1">
      <c r="A120" s="75"/>
      <c r="B120" s="13"/>
      <c r="C120" s="120"/>
      <c r="D120" s="15"/>
      <c r="E120" s="15"/>
      <c r="F120" s="85"/>
      <c r="G120" s="15"/>
      <c r="H120" s="15"/>
      <c r="I120" s="15"/>
      <c r="J120" s="15"/>
    </row>
    <row r="121" spans="1:10" s="40" customFormat="1">
      <c r="A121" s="75"/>
      <c r="B121" s="13"/>
      <c r="C121" s="120"/>
      <c r="D121" s="15"/>
      <c r="E121" s="15"/>
      <c r="F121" s="85"/>
      <c r="G121" s="15"/>
      <c r="H121" s="15"/>
      <c r="I121" s="15"/>
      <c r="J121" s="15"/>
    </row>
    <row r="122" spans="1:10" s="40" customFormat="1">
      <c r="A122" s="75"/>
      <c r="B122" s="13"/>
      <c r="C122" s="120"/>
      <c r="D122" s="15"/>
      <c r="E122" s="15"/>
      <c r="F122" s="85"/>
      <c r="G122" s="15"/>
      <c r="H122" s="15"/>
      <c r="I122" s="15"/>
      <c r="J122" s="15"/>
    </row>
    <row r="123" spans="1:10" s="40" customFormat="1">
      <c r="A123" s="75"/>
      <c r="B123" s="13"/>
      <c r="C123" s="120"/>
      <c r="D123" s="15"/>
      <c r="E123" s="15"/>
      <c r="F123" s="85"/>
      <c r="G123" s="15"/>
      <c r="H123" s="15"/>
      <c r="I123" s="15"/>
      <c r="J123" s="15"/>
    </row>
    <row r="124" spans="1:10" s="40" customFormat="1">
      <c r="A124" s="75"/>
      <c r="B124" s="13"/>
      <c r="C124" s="120"/>
      <c r="D124" s="15"/>
      <c r="E124" s="15"/>
      <c r="F124" s="85"/>
      <c r="G124" s="15"/>
      <c r="H124" s="15"/>
      <c r="I124" s="15"/>
      <c r="J124" s="15"/>
    </row>
    <row r="125" spans="1:10" s="40" customFormat="1">
      <c r="A125" s="75"/>
      <c r="B125" s="13"/>
      <c r="C125" s="120"/>
      <c r="D125" s="15"/>
      <c r="E125" s="15"/>
      <c r="F125" s="85"/>
      <c r="G125" s="15"/>
      <c r="H125" s="15"/>
      <c r="I125" s="15"/>
      <c r="J125" s="15"/>
    </row>
    <row r="126" spans="1:10" s="40" customFormat="1">
      <c r="A126" s="75"/>
      <c r="B126" s="13"/>
      <c r="C126" s="120"/>
      <c r="D126" s="15"/>
      <c r="E126" s="15"/>
      <c r="F126" s="85"/>
      <c r="G126" s="15"/>
      <c r="H126" s="15"/>
      <c r="I126" s="15"/>
      <c r="J126" s="15"/>
    </row>
    <row r="127" spans="1:10" s="40" customFormat="1">
      <c r="A127" s="75"/>
      <c r="B127" s="13"/>
      <c r="C127" s="120"/>
      <c r="D127" s="15"/>
      <c r="E127" s="15"/>
      <c r="F127" s="85"/>
      <c r="G127" s="15"/>
      <c r="H127" s="15"/>
      <c r="I127" s="15"/>
      <c r="J127" s="15"/>
    </row>
    <row r="128" spans="1:10" s="40" customFormat="1">
      <c r="A128" s="75"/>
      <c r="B128" s="13"/>
      <c r="C128" s="120"/>
      <c r="D128" s="15"/>
      <c r="E128" s="15"/>
      <c r="F128" s="85"/>
      <c r="G128" s="15"/>
      <c r="H128" s="15"/>
      <c r="I128" s="15"/>
      <c r="J128" s="15"/>
    </row>
    <row r="129" spans="1:10" s="40" customFormat="1">
      <c r="A129" s="75"/>
      <c r="B129" s="13"/>
      <c r="C129" s="120"/>
      <c r="D129" s="15"/>
      <c r="E129" s="15"/>
      <c r="F129" s="85"/>
      <c r="G129" s="15"/>
      <c r="H129" s="15"/>
      <c r="I129" s="15"/>
      <c r="J129" s="15"/>
    </row>
    <row r="130" spans="1:10" s="40" customFormat="1">
      <c r="A130" s="75"/>
      <c r="B130" s="13"/>
      <c r="C130" s="120"/>
      <c r="D130" s="15"/>
      <c r="E130" s="15"/>
      <c r="F130" s="85"/>
      <c r="G130" s="15"/>
      <c r="H130" s="15"/>
      <c r="I130" s="15"/>
      <c r="J130" s="15"/>
    </row>
    <row r="131" spans="1:10" s="40" customFormat="1">
      <c r="A131" s="75"/>
      <c r="B131" s="13"/>
      <c r="C131" s="120"/>
      <c r="D131" s="15"/>
      <c r="E131" s="15"/>
      <c r="F131" s="85"/>
      <c r="G131" s="15"/>
      <c r="H131" s="15"/>
      <c r="I131" s="15"/>
      <c r="J131" s="15"/>
    </row>
    <row r="132" spans="1:10" s="40" customFormat="1">
      <c r="A132" s="75"/>
      <c r="B132" s="13"/>
      <c r="C132" s="120"/>
      <c r="D132" s="15"/>
      <c r="E132" s="15"/>
      <c r="F132" s="85"/>
      <c r="G132" s="15"/>
      <c r="H132" s="15"/>
      <c r="I132" s="15"/>
      <c r="J132" s="15"/>
    </row>
    <row r="133" spans="1:10" s="40" customFormat="1">
      <c r="A133" s="75"/>
      <c r="B133" s="13"/>
      <c r="C133" s="120"/>
      <c r="D133" s="15"/>
      <c r="E133" s="15"/>
      <c r="F133" s="85"/>
      <c r="G133" s="15"/>
      <c r="H133" s="15"/>
      <c r="I133" s="15"/>
      <c r="J133" s="15"/>
    </row>
    <row r="134" spans="1:10">
      <c r="A134" s="75"/>
      <c r="F134" s="85"/>
    </row>
    <row r="135" spans="1:10">
      <c r="A135" s="75"/>
      <c r="F135" s="85"/>
    </row>
    <row r="136" spans="1:10">
      <c r="A136" s="75"/>
      <c r="F136" s="85"/>
    </row>
    <row r="137" spans="1:10">
      <c r="A137" s="75"/>
      <c r="F137" s="85"/>
    </row>
    <row r="138" spans="1:10">
      <c r="A138" s="75"/>
      <c r="F138" s="85"/>
    </row>
    <row r="139" spans="1:10">
      <c r="A139" s="75"/>
      <c r="F139" s="85"/>
    </row>
    <row r="140" spans="1:10">
      <c r="A140" s="75"/>
      <c r="F140" s="85"/>
    </row>
    <row r="141" spans="1:10">
      <c r="A141" s="75"/>
      <c r="F141" s="85"/>
    </row>
    <row r="142" spans="1:10">
      <c r="A142" s="75"/>
      <c r="F142" s="85"/>
    </row>
    <row r="143" spans="1:10">
      <c r="A143" s="75"/>
      <c r="F143" s="85"/>
    </row>
    <row r="144" spans="1:10">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sheetData>
  <mergeCells count="6">
    <mergeCell ref="F1:J1"/>
    <mergeCell ref="L1:L2"/>
    <mergeCell ref="G2:J2"/>
    <mergeCell ref="G3:J3"/>
    <mergeCell ref="G5:J5"/>
    <mergeCell ref="G32:J32"/>
  </mergeCells>
  <conditionalFormatting sqref="C40:J1902">
    <cfRule type="notContainsBlanks" dxfId="35" priority="9">
      <formula>LEN(TRIM(C40))&gt;0</formula>
    </cfRule>
  </conditionalFormatting>
  <conditionalFormatting sqref="C4">
    <cfRule type="cellIs" dxfId="34" priority="7" operator="equal">
      <formula>0</formula>
    </cfRule>
  </conditionalFormatting>
  <conditionalFormatting sqref="C6:C30">
    <cfRule type="cellIs" dxfId="33" priority="2" operator="equal">
      <formula>0</formula>
    </cfRule>
  </conditionalFormatting>
  <conditionalFormatting sqref="C33:J33 C35:H35 F34:J34 J35 C36:D39 G36:J39 E36:F37 F38">
    <cfRule type="notContainsBlanks" dxfId="32" priority="3">
      <formula>LEN(TRIM(C33))&gt;0</formula>
    </cfRule>
  </conditionalFormatting>
  <conditionalFormatting sqref="F39">
    <cfRule type="notContainsBlanks" dxfId="31" priority="1">
      <formula>LEN(TRIM(F39))&gt;0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F33:F1902</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3"/>
  <sheetViews>
    <sheetView showGridLines="0" workbookViewId="0">
      <pane ySplit="4" topLeftCell="A5" activePane="bottomLeft" state="frozenSplit"/>
      <selection pane="bottomLeft" activeCell="A7" sqref="A7"/>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May Income"</f>
        <v>2017 May Income</v>
      </c>
      <c r="G1" s="147"/>
      <c r="H1" s="147"/>
      <c r="I1" s="147"/>
      <c r="J1" s="147"/>
      <c r="K1" s="90"/>
      <c r="L1" s="149" t="s">
        <v>49</v>
      </c>
      <c r="M1" s="90"/>
      <c r="N1" s="90"/>
    </row>
    <row r="2" spans="1:14" s="40" customFormat="1">
      <c r="A2" s="91"/>
      <c r="B2" s="92"/>
      <c r="C2" s="115"/>
      <c r="D2" s="80"/>
      <c r="E2" s="93"/>
      <c r="F2" s="94" t="s">
        <v>33</v>
      </c>
      <c r="G2" s="146">
        <f>SUM(C6:C1919)</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20" t="str">
        <f>"REGULAR CLIENTS: "&amp;'START HERE'!$B$8</f>
        <v>REGULAR CLIENTS: Music Studio Tuition</v>
      </c>
      <c r="B5" s="105"/>
      <c r="C5" s="117"/>
      <c r="D5" s="17"/>
      <c r="E5" s="17"/>
      <c r="F5" s="133"/>
      <c r="G5" s="145"/>
      <c r="H5" s="145"/>
      <c r="I5" s="145"/>
      <c r="J5" s="145"/>
      <c r="L5" s="134">
        <f>SUM(C6:C30)</f>
        <v>0</v>
      </c>
    </row>
    <row r="6" spans="1:14">
      <c r="A6" s="75"/>
      <c r="B6" s="106"/>
      <c r="C6" s="118"/>
      <c r="D6" s="78"/>
      <c r="E6" s="78"/>
      <c r="F6" s="78" t="str">
        <f>('START HERE'!$B$8)</f>
        <v>Music Studio Tuition</v>
      </c>
      <c r="G6" s="78"/>
      <c r="H6" s="78"/>
      <c r="I6" s="78"/>
      <c r="J6" s="78"/>
      <c r="K6" s="15"/>
    </row>
    <row r="7" spans="1:14">
      <c r="A7" s="75"/>
      <c r="B7" s="106"/>
      <c r="C7" s="118"/>
      <c r="D7" s="78"/>
      <c r="E7" s="78"/>
      <c r="F7" s="78" t="str">
        <f>('START HERE'!$B$8)</f>
        <v>Music Studio Tuition</v>
      </c>
      <c r="G7" s="78"/>
      <c r="H7" s="78"/>
      <c r="I7" s="78"/>
      <c r="J7" s="78"/>
      <c r="K7" s="15"/>
    </row>
    <row r="8" spans="1:14">
      <c r="A8" s="75"/>
      <c r="B8" s="106"/>
      <c r="C8" s="118"/>
      <c r="D8" s="78"/>
      <c r="E8" s="78"/>
      <c r="F8" s="78" t="str">
        <f>('START HERE'!$B$8)</f>
        <v>Music Studio Tuition</v>
      </c>
      <c r="G8" s="78"/>
      <c r="H8" s="78"/>
      <c r="I8" s="78"/>
      <c r="J8" s="78"/>
      <c r="K8" s="15"/>
    </row>
    <row r="9" spans="1:14">
      <c r="A9" s="75"/>
      <c r="B9" s="106"/>
      <c r="C9" s="118"/>
      <c r="D9" s="78"/>
      <c r="E9" s="78"/>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106"/>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130"/>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2">
      <c r="A17" s="75"/>
      <c r="B17" s="57"/>
      <c r="C17" s="118"/>
      <c r="D17" s="78"/>
      <c r="E17" s="78"/>
      <c r="F17" s="78" t="str">
        <f>('START HERE'!$B$8)</f>
        <v>Music Studio Tuition</v>
      </c>
      <c r="G17" s="78"/>
      <c r="H17" s="78"/>
      <c r="I17" s="78"/>
      <c r="J17" s="78"/>
      <c r="K17" s="15"/>
    </row>
    <row r="18" spans="1:12">
      <c r="A18" s="75"/>
      <c r="B18" s="57"/>
      <c r="C18" s="118"/>
      <c r="D18" s="78"/>
      <c r="E18" s="78"/>
      <c r="F18" s="78" t="str">
        <f>('START HERE'!$B$8)</f>
        <v>Music Studio Tuition</v>
      </c>
      <c r="G18" s="78"/>
      <c r="H18" s="78"/>
      <c r="I18" s="78"/>
      <c r="J18" s="78"/>
      <c r="K18" s="15"/>
    </row>
    <row r="19" spans="1:12">
      <c r="A19" s="75"/>
      <c r="B19" s="57"/>
      <c r="C19" s="118"/>
      <c r="D19" s="78"/>
      <c r="E19" s="78"/>
      <c r="F19" s="78" t="str">
        <f>('START HERE'!$B$8)</f>
        <v>Music Studio Tuition</v>
      </c>
      <c r="G19" s="78"/>
      <c r="H19" s="78"/>
      <c r="I19" s="78"/>
      <c r="J19" s="78"/>
      <c r="K19" s="15"/>
    </row>
    <row r="20" spans="1:12">
      <c r="A20" s="75"/>
      <c r="B20" s="57"/>
      <c r="C20" s="118"/>
      <c r="D20" s="78"/>
      <c r="E20" s="78"/>
      <c r="F20" s="78" t="str">
        <f>('START HERE'!$B$8)</f>
        <v>Music Studio Tuition</v>
      </c>
      <c r="G20" s="78"/>
      <c r="H20" s="78"/>
      <c r="I20" s="78"/>
      <c r="J20" s="78"/>
      <c r="K20" s="15"/>
    </row>
    <row r="21" spans="1:12">
      <c r="A21" s="75"/>
      <c r="B21" s="57"/>
      <c r="C21" s="118"/>
      <c r="D21" s="78"/>
      <c r="E21" s="78"/>
      <c r="F21" s="78" t="str">
        <f>('START HERE'!$B$8)</f>
        <v>Music Studio Tuition</v>
      </c>
      <c r="G21" s="78"/>
      <c r="H21" s="78"/>
      <c r="I21" s="78"/>
      <c r="J21" s="78"/>
      <c r="K21" s="15"/>
    </row>
    <row r="22" spans="1:12">
      <c r="A22" s="75"/>
      <c r="B22" s="57"/>
      <c r="C22" s="118"/>
      <c r="D22" s="78"/>
      <c r="E22" s="78"/>
      <c r="F22" s="78" t="str">
        <f>('START HERE'!$B$8)</f>
        <v>Music Studio Tuition</v>
      </c>
      <c r="G22" s="78"/>
      <c r="H22" s="78"/>
      <c r="I22" s="78"/>
      <c r="J22" s="78"/>
      <c r="K22" s="15"/>
    </row>
    <row r="23" spans="1:12">
      <c r="A23" s="75"/>
      <c r="B23" s="57"/>
      <c r="C23" s="118"/>
      <c r="D23" s="78"/>
      <c r="E23" s="78"/>
      <c r="F23" s="78" t="str">
        <f>('START HERE'!$B$8)</f>
        <v>Music Studio Tuition</v>
      </c>
      <c r="G23" s="78"/>
      <c r="H23" s="78"/>
      <c r="I23" s="78"/>
      <c r="J23" s="78"/>
      <c r="K23" s="15"/>
    </row>
    <row r="24" spans="1:12">
      <c r="A24" s="75"/>
      <c r="B24" s="57"/>
      <c r="C24" s="118"/>
      <c r="D24" s="78"/>
      <c r="E24" s="78"/>
      <c r="F24" s="78" t="str">
        <f>('START HERE'!$B$8)</f>
        <v>Music Studio Tuition</v>
      </c>
      <c r="G24" s="78"/>
      <c r="H24" s="78"/>
      <c r="I24" s="78"/>
      <c r="J24" s="78"/>
      <c r="K24" s="15"/>
    </row>
    <row r="25" spans="1:12">
      <c r="A25" s="75"/>
      <c r="B25" s="57"/>
      <c r="C25" s="118"/>
      <c r="D25" s="78"/>
      <c r="E25" s="78"/>
      <c r="F25" s="78" t="str">
        <f>('START HERE'!$B$8)</f>
        <v>Music Studio Tuition</v>
      </c>
      <c r="G25" s="78"/>
      <c r="H25" s="78"/>
      <c r="I25" s="78"/>
      <c r="J25" s="78"/>
      <c r="K25" s="15"/>
    </row>
    <row r="26" spans="1:12">
      <c r="A26" s="75"/>
      <c r="B26" s="57"/>
      <c r="C26" s="118"/>
      <c r="D26" s="78"/>
      <c r="E26" s="78"/>
      <c r="F26" s="78" t="str">
        <f>('START HERE'!$B$8)</f>
        <v>Music Studio Tuition</v>
      </c>
      <c r="G26" s="78"/>
      <c r="H26" s="78"/>
      <c r="I26" s="78"/>
      <c r="J26" s="78"/>
      <c r="K26" s="15"/>
    </row>
    <row r="27" spans="1:12">
      <c r="A27" s="75"/>
      <c r="B27" s="57"/>
      <c r="C27" s="118"/>
      <c r="D27" s="78"/>
      <c r="E27" s="78"/>
      <c r="F27" s="78" t="str">
        <f>('START HERE'!$B$8)</f>
        <v>Music Studio Tuition</v>
      </c>
      <c r="G27" s="78"/>
      <c r="H27" s="78"/>
      <c r="I27" s="78"/>
      <c r="J27" s="78"/>
      <c r="K27" s="15"/>
    </row>
    <row r="28" spans="1:12">
      <c r="A28" s="75"/>
      <c r="B28" s="57"/>
      <c r="C28" s="118"/>
      <c r="D28" s="78"/>
      <c r="E28" s="78"/>
      <c r="F28" s="78" t="str">
        <f>('START HERE'!$B$8)</f>
        <v>Music Studio Tuition</v>
      </c>
      <c r="G28" s="78"/>
      <c r="H28" s="78"/>
      <c r="I28" s="78"/>
      <c r="J28" s="78"/>
      <c r="K28" s="15"/>
    </row>
    <row r="29" spans="1:12">
      <c r="A29" s="75"/>
      <c r="B29" s="57"/>
      <c r="C29" s="118"/>
      <c r="D29" s="78"/>
      <c r="E29" s="78"/>
      <c r="F29" s="78" t="str">
        <f>('START HERE'!$B$8)</f>
        <v>Music Studio Tuition</v>
      </c>
      <c r="G29" s="78"/>
      <c r="H29" s="78"/>
      <c r="I29" s="78"/>
      <c r="J29" s="78"/>
      <c r="K29" s="15"/>
    </row>
    <row r="30" spans="1:12">
      <c r="A30" s="75"/>
      <c r="B30" s="57"/>
      <c r="C30" s="118"/>
      <c r="D30" s="78"/>
      <c r="E30" s="78"/>
      <c r="F30" s="78" t="str">
        <f>('START HERE'!$B$8)</f>
        <v>Music Studio Tuition</v>
      </c>
      <c r="G30" s="78"/>
      <c r="H30" s="78"/>
      <c r="I30" s="78"/>
      <c r="J30" s="78"/>
      <c r="K30" s="15"/>
    </row>
    <row r="31" spans="1:12">
      <c r="A31" s="75"/>
      <c r="B31" s="16"/>
      <c r="C31" s="115"/>
      <c r="D31" s="79"/>
      <c r="E31" s="79"/>
      <c r="F31" s="79"/>
      <c r="G31" s="79"/>
      <c r="H31" s="79"/>
      <c r="I31" s="79"/>
      <c r="J31" s="79"/>
      <c r="K31" s="15"/>
    </row>
    <row r="32" spans="1:12" s="19" customFormat="1" ht="17">
      <c r="A32" s="76" t="s">
        <v>47</v>
      </c>
      <c r="B32" s="17"/>
      <c r="C32" s="117"/>
      <c r="D32" s="17"/>
      <c r="E32" s="18"/>
      <c r="F32" s="82"/>
      <c r="G32" s="148"/>
      <c r="H32" s="148"/>
      <c r="I32" s="148"/>
      <c r="J32" s="148"/>
      <c r="K32" s="21"/>
      <c r="L32" s="43">
        <f>SUM(C33:C1982)</f>
        <v>0</v>
      </c>
    </row>
    <row r="33" spans="1:12">
      <c r="A33" s="75"/>
      <c r="C33" s="118"/>
      <c r="D33" s="77"/>
      <c r="E33" s="77"/>
      <c r="F33" s="83"/>
      <c r="G33" s="77"/>
      <c r="H33" s="77"/>
      <c r="I33" s="77"/>
      <c r="J33" s="77"/>
    </row>
    <row r="34" spans="1:12">
      <c r="A34" s="75"/>
      <c r="B34" s="129"/>
      <c r="C34" s="119"/>
      <c r="D34" s="121"/>
      <c r="E34" s="121"/>
      <c r="F34" s="83"/>
      <c r="G34" s="77"/>
      <c r="H34" s="77"/>
      <c r="I34" s="77"/>
      <c r="J34" s="77"/>
    </row>
    <row r="35" spans="1:12">
      <c r="A35" s="75"/>
      <c r="C35" s="118"/>
      <c r="D35" s="77"/>
      <c r="E35" s="77"/>
      <c r="F35" s="83"/>
      <c r="G35" s="77"/>
      <c r="H35" s="77"/>
      <c r="I35" s="130"/>
      <c r="J35" s="77"/>
    </row>
    <row r="36" spans="1:12">
      <c r="A36" s="75"/>
      <c r="C36" s="118"/>
      <c r="D36" s="77"/>
      <c r="E36" s="77"/>
      <c r="F36" s="83"/>
      <c r="G36" s="77"/>
      <c r="H36" s="77"/>
      <c r="I36" s="77"/>
      <c r="J36" s="77"/>
    </row>
    <row r="37" spans="1:12">
      <c r="A37" s="75"/>
      <c r="C37" s="118"/>
      <c r="D37" s="77"/>
      <c r="E37" s="77"/>
      <c r="F37" s="158"/>
      <c r="G37" s="77"/>
      <c r="H37" s="77"/>
      <c r="I37" s="77"/>
      <c r="J37" s="77"/>
    </row>
    <row r="38" spans="1:12">
      <c r="A38" s="131"/>
      <c r="B38" s="124"/>
      <c r="C38" s="124"/>
      <c r="D38" s="124"/>
      <c r="E38" s="79"/>
      <c r="F38" s="85"/>
      <c r="G38" s="80"/>
      <c r="H38" s="80"/>
      <c r="I38" s="80"/>
      <c r="J38" s="80"/>
    </row>
    <row r="39" spans="1:12">
      <c r="A39" s="131"/>
      <c r="B39" s="124"/>
      <c r="C39" s="124"/>
      <c r="D39" s="124"/>
      <c r="E39" s="79"/>
      <c r="F39" s="85"/>
      <c r="G39" s="80"/>
      <c r="H39" s="80"/>
      <c r="I39" s="80"/>
      <c r="J39" s="80"/>
    </row>
    <row r="40" spans="1:12">
      <c r="A40" s="131"/>
      <c r="B40" s="124"/>
      <c r="C40" s="124"/>
      <c r="D40" s="124"/>
      <c r="E40" s="162"/>
      <c r="F40" s="169"/>
      <c r="K40" s="15"/>
    </row>
    <row r="41" spans="1:12">
      <c r="A41" s="75"/>
      <c r="B41" s="16"/>
      <c r="C41" s="115"/>
      <c r="D41" s="79"/>
      <c r="E41" s="79"/>
      <c r="F41" s="79"/>
      <c r="G41" s="79"/>
      <c r="H41" s="79"/>
      <c r="I41" s="79"/>
      <c r="J41" s="79"/>
      <c r="K41" s="15"/>
    </row>
    <row r="42" spans="1:12" s="19" customFormat="1" ht="17">
      <c r="A42" s="81"/>
      <c r="B42" s="40"/>
      <c r="C42" s="115"/>
      <c r="D42" s="80"/>
      <c r="E42" s="80"/>
      <c r="F42" s="85"/>
      <c r="G42" s="80"/>
      <c r="H42" s="80"/>
      <c r="I42" s="80"/>
      <c r="J42" s="80"/>
      <c r="K42" s="40"/>
      <c r="L42" s="40"/>
    </row>
    <row r="43" spans="1:12">
      <c r="A43" s="81"/>
      <c r="B43" s="40"/>
      <c r="C43" s="115"/>
      <c r="D43" s="80"/>
      <c r="E43" s="80"/>
      <c r="F43" s="85"/>
      <c r="G43" s="80"/>
      <c r="H43" s="80"/>
      <c r="I43" s="80"/>
      <c r="J43" s="80"/>
      <c r="K43" s="40"/>
      <c r="L43" s="40"/>
    </row>
    <row r="44" spans="1:12">
      <c r="A44" s="81"/>
      <c r="B44" s="40"/>
      <c r="C44" s="115"/>
      <c r="D44" s="80"/>
      <c r="E44" s="80"/>
      <c r="F44" s="85"/>
      <c r="G44" s="80"/>
      <c r="H44" s="80"/>
      <c r="I44" s="80"/>
      <c r="J44" s="80"/>
      <c r="K44" s="40"/>
      <c r="L44" s="40"/>
    </row>
    <row r="45" spans="1:12">
      <c r="A45" s="81"/>
      <c r="B45" s="40"/>
      <c r="C45" s="115"/>
      <c r="D45" s="80"/>
      <c r="E45" s="80"/>
      <c r="F45" s="85"/>
      <c r="G45" s="80"/>
      <c r="H45" s="80"/>
      <c r="I45" s="80"/>
      <c r="J45" s="80"/>
      <c r="K45" s="40"/>
      <c r="L45" s="40"/>
    </row>
    <row r="46" spans="1:12">
      <c r="A46" s="81"/>
      <c r="B46" s="40"/>
      <c r="C46" s="115"/>
      <c r="D46" s="80"/>
      <c r="E46" s="80"/>
      <c r="F46" s="85"/>
      <c r="G46" s="80"/>
      <c r="H46" s="80"/>
      <c r="I46" s="80"/>
      <c r="J46" s="80"/>
      <c r="K46" s="40"/>
      <c r="L46" s="40"/>
    </row>
    <row r="47" spans="1:12">
      <c r="A47" s="81"/>
      <c r="B47" s="40"/>
      <c r="C47" s="115"/>
      <c r="D47" s="80"/>
      <c r="E47" s="80"/>
      <c r="F47" s="85"/>
      <c r="G47" s="80"/>
      <c r="H47" s="80"/>
      <c r="I47" s="80"/>
      <c r="J47" s="80"/>
      <c r="K47" s="40"/>
      <c r="L47" s="40"/>
    </row>
    <row r="48" spans="1:12">
      <c r="A48" s="81"/>
      <c r="B48" s="40"/>
      <c r="C48" s="115"/>
      <c r="D48" s="80"/>
      <c r="E48" s="80"/>
      <c r="F48" s="85"/>
      <c r="G48" s="80"/>
      <c r="H48" s="80"/>
      <c r="I48" s="80"/>
      <c r="J48" s="80"/>
      <c r="K48" s="40"/>
      <c r="L48" s="40"/>
    </row>
    <row r="49" spans="1:14">
      <c r="A49" s="81"/>
      <c r="B49" s="40"/>
      <c r="C49" s="115"/>
      <c r="D49" s="80"/>
      <c r="E49" s="80"/>
      <c r="F49" s="85"/>
      <c r="G49" s="80"/>
      <c r="H49" s="80"/>
      <c r="I49" s="80"/>
      <c r="J49" s="80"/>
      <c r="K49" s="40"/>
      <c r="L49" s="40"/>
    </row>
    <row r="50" spans="1:14">
      <c r="A50" s="81"/>
      <c r="B50" s="40"/>
      <c r="C50" s="115"/>
      <c r="D50" s="80"/>
      <c r="E50" s="80"/>
      <c r="F50" s="85"/>
      <c r="G50" s="80"/>
      <c r="H50" s="80"/>
      <c r="I50" s="80"/>
      <c r="J50" s="80"/>
      <c r="K50" s="40"/>
      <c r="L50" s="40"/>
    </row>
    <row r="51" spans="1:14">
      <c r="A51" s="81"/>
      <c r="B51" s="40"/>
      <c r="C51" s="115"/>
      <c r="D51" s="80"/>
      <c r="E51" s="80"/>
      <c r="F51" s="85"/>
      <c r="G51" s="80"/>
      <c r="H51" s="80"/>
      <c r="I51" s="80"/>
      <c r="J51" s="80"/>
      <c r="K51" s="40"/>
      <c r="L51" s="40"/>
    </row>
    <row r="52" spans="1:14">
      <c r="A52" s="81"/>
      <c r="B52" s="40"/>
      <c r="C52" s="115"/>
      <c r="D52" s="80"/>
      <c r="E52" s="80"/>
      <c r="F52" s="85"/>
      <c r="G52" s="80"/>
      <c r="H52" s="80"/>
      <c r="I52" s="80"/>
      <c r="J52" s="80"/>
      <c r="K52" s="40"/>
      <c r="L52" s="40"/>
    </row>
    <row r="53" spans="1:14">
      <c r="A53" s="81"/>
      <c r="B53" s="40"/>
      <c r="C53" s="115"/>
      <c r="D53" s="80"/>
      <c r="E53" s="80"/>
      <c r="F53" s="85"/>
      <c r="G53" s="80"/>
      <c r="H53" s="80"/>
      <c r="I53" s="80"/>
      <c r="J53" s="80"/>
      <c r="K53" s="40"/>
      <c r="L53" s="40"/>
    </row>
    <row r="54" spans="1:14">
      <c r="A54" s="81"/>
      <c r="B54" s="40"/>
      <c r="C54" s="115"/>
      <c r="D54" s="80"/>
      <c r="E54" s="80"/>
      <c r="F54" s="85"/>
      <c r="G54" s="80"/>
      <c r="H54" s="80"/>
      <c r="I54" s="80"/>
      <c r="J54" s="80"/>
      <c r="K54" s="40"/>
      <c r="L54" s="40"/>
    </row>
    <row r="55" spans="1:14">
      <c r="A55" s="81"/>
      <c r="B55" s="40"/>
      <c r="C55" s="115"/>
      <c r="D55" s="80"/>
      <c r="E55" s="80"/>
      <c r="F55" s="85"/>
      <c r="G55" s="80"/>
      <c r="H55" s="80"/>
      <c r="I55" s="80"/>
      <c r="J55" s="80"/>
      <c r="K55" s="40"/>
      <c r="L55" s="40"/>
    </row>
    <row r="56" spans="1:14">
      <c r="A56" s="81"/>
      <c r="B56" s="40"/>
      <c r="C56" s="115"/>
      <c r="D56" s="80"/>
      <c r="E56" s="80"/>
      <c r="F56" s="85"/>
      <c r="G56" s="80"/>
      <c r="H56" s="80"/>
      <c r="I56" s="80"/>
      <c r="J56" s="80"/>
      <c r="K56" s="40"/>
      <c r="L56" s="40"/>
    </row>
    <row r="57" spans="1:14">
      <c r="A57" s="81"/>
      <c r="B57" s="40"/>
      <c r="C57" s="115"/>
      <c r="D57" s="80"/>
      <c r="E57" s="80"/>
      <c r="F57" s="85"/>
      <c r="G57" s="80"/>
      <c r="H57" s="80"/>
      <c r="I57" s="80"/>
      <c r="J57" s="80"/>
      <c r="K57" s="40"/>
      <c r="L57" s="40"/>
    </row>
    <row r="58" spans="1:14">
      <c r="A58" s="81"/>
      <c r="B58" s="40"/>
      <c r="C58" s="115"/>
      <c r="D58" s="80"/>
      <c r="E58" s="80"/>
      <c r="F58" s="85"/>
      <c r="G58" s="80"/>
      <c r="H58" s="80"/>
      <c r="I58" s="80"/>
      <c r="J58" s="80"/>
      <c r="K58" s="40"/>
      <c r="L58" s="40"/>
    </row>
    <row r="59" spans="1:14" s="40" customFormat="1">
      <c r="A59" s="81"/>
      <c r="C59" s="115"/>
      <c r="D59" s="80"/>
      <c r="E59" s="80"/>
      <c r="F59" s="85"/>
      <c r="G59" s="80"/>
      <c r="H59" s="80"/>
      <c r="I59" s="80"/>
      <c r="J59" s="80"/>
      <c r="M59" s="14"/>
      <c r="N59" s="14"/>
    </row>
    <row r="60" spans="1:14" s="40" customFormat="1">
      <c r="A60" s="81"/>
      <c r="C60" s="115"/>
      <c r="D60" s="80"/>
      <c r="E60" s="80"/>
      <c r="F60" s="85"/>
      <c r="G60" s="80"/>
      <c r="H60" s="80"/>
      <c r="I60" s="80"/>
      <c r="J60" s="80"/>
    </row>
    <row r="61" spans="1:14" s="40" customFormat="1">
      <c r="A61" s="81"/>
      <c r="C61" s="115"/>
      <c r="D61" s="80"/>
      <c r="E61" s="80"/>
      <c r="F61" s="85"/>
      <c r="G61" s="80"/>
      <c r="H61" s="80"/>
      <c r="I61" s="80"/>
      <c r="J61" s="80"/>
    </row>
    <row r="62" spans="1:14" s="40" customFormat="1">
      <c r="A62" s="81"/>
      <c r="C62" s="115"/>
      <c r="D62" s="80"/>
      <c r="E62" s="80"/>
      <c r="F62" s="85"/>
      <c r="G62" s="80"/>
      <c r="H62" s="80"/>
      <c r="I62" s="80"/>
      <c r="J62" s="80"/>
    </row>
    <row r="63" spans="1:14" s="40" customFormat="1">
      <c r="A63" s="75"/>
      <c r="B63" s="16"/>
      <c r="C63" s="120"/>
      <c r="D63" s="15"/>
      <c r="E63" s="15"/>
      <c r="F63" s="85"/>
      <c r="G63" s="15"/>
      <c r="H63" s="15"/>
      <c r="I63" s="15"/>
      <c r="J63" s="15"/>
      <c r="K63" s="13"/>
      <c r="L63" s="13"/>
    </row>
    <row r="64" spans="1:14" s="40" customFormat="1">
      <c r="A64" s="75"/>
      <c r="B64" s="13"/>
      <c r="C64" s="120"/>
      <c r="D64" s="15"/>
      <c r="E64" s="15"/>
      <c r="F64" s="85"/>
      <c r="G64" s="15"/>
      <c r="H64" s="15"/>
      <c r="I64" s="15"/>
      <c r="J64" s="15"/>
      <c r="K64" s="13"/>
      <c r="L64" s="13"/>
    </row>
    <row r="65" spans="1:12" s="40" customFormat="1">
      <c r="A65" s="75"/>
      <c r="B65" s="13"/>
      <c r="C65" s="120"/>
      <c r="D65" s="15"/>
      <c r="E65" s="15"/>
      <c r="F65" s="85"/>
      <c r="G65" s="15"/>
      <c r="H65" s="15"/>
      <c r="I65" s="15"/>
      <c r="J65" s="15"/>
      <c r="K65" s="13"/>
      <c r="L65" s="13"/>
    </row>
    <row r="66" spans="1:12" s="40" customFormat="1">
      <c r="A66" s="75"/>
      <c r="B66" s="13"/>
      <c r="C66" s="120"/>
      <c r="D66" s="15"/>
      <c r="E66" s="15"/>
      <c r="F66" s="85"/>
      <c r="G66" s="15"/>
      <c r="H66" s="15"/>
      <c r="I66" s="15"/>
      <c r="J66" s="15"/>
      <c r="K66" s="13"/>
      <c r="L66" s="13"/>
    </row>
    <row r="67" spans="1:12" s="40" customFormat="1">
      <c r="A67" s="75"/>
      <c r="B67" s="13"/>
      <c r="C67" s="120"/>
      <c r="D67" s="15"/>
      <c r="E67" s="15"/>
      <c r="F67" s="85"/>
      <c r="G67" s="15"/>
      <c r="H67" s="15"/>
      <c r="I67" s="15"/>
      <c r="J67" s="15"/>
      <c r="K67" s="13"/>
      <c r="L67" s="13"/>
    </row>
    <row r="68" spans="1:12" s="40" customFormat="1">
      <c r="A68" s="75"/>
      <c r="B68" s="13"/>
      <c r="C68" s="120"/>
      <c r="D68" s="15"/>
      <c r="E68" s="15"/>
      <c r="F68" s="85"/>
      <c r="G68" s="15"/>
      <c r="H68" s="15"/>
      <c r="I68" s="15"/>
      <c r="J68" s="15"/>
      <c r="K68" s="13"/>
      <c r="L68" s="13"/>
    </row>
    <row r="69" spans="1:12" s="40" customFormat="1">
      <c r="A69" s="75"/>
      <c r="B69" s="13"/>
      <c r="C69" s="120"/>
      <c r="D69" s="15"/>
      <c r="E69" s="15"/>
      <c r="F69" s="85"/>
      <c r="G69" s="15"/>
      <c r="H69" s="15"/>
      <c r="I69" s="15"/>
      <c r="J69" s="15"/>
      <c r="K69" s="13"/>
      <c r="L69" s="13"/>
    </row>
    <row r="70" spans="1:12" s="40" customFormat="1">
      <c r="A70" s="75"/>
      <c r="B70" s="13"/>
      <c r="C70" s="120"/>
      <c r="D70" s="15"/>
      <c r="E70" s="15"/>
      <c r="F70" s="85"/>
      <c r="G70" s="15"/>
      <c r="H70" s="15"/>
      <c r="I70" s="15"/>
      <c r="J70" s="15"/>
      <c r="K70" s="13"/>
      <c r="L70" s="13"/>
    </row>
    <row r="71" spans="1:12" s="40" customFormat="1">
      <c r="A71" s="75"/>
      <c r="B71" s="13"/>
      <c r="C71" s="120"/>
      <c r="D71" s="15"/>
      <c r="E71" s="15"/>
      <c r="F71" s="85"/>
      <c r="G71" s="15"/>
      <c r="H71" s="15"/>
      <c r="I71" s="15"/>
      <c r="J71" s="15"/>
      <c r="K71" s="13"/>
      <c r="L71" s="13"/>
    </row>
    <row r="72" spans="1:12" s="40" customFormat="1">
      <c r="A72" s="75"/>
      <c r="B72" s="13"/>
      <c r="C72" s="120"/>
      <c r="D72" s="15"/>
      <c r="E72" s="15"/>
      <c r="F72" s="85"/>
      <c r="G72" s="15"/>
      <c r="H72" s="15"/>
      <c r="I72" s="15"/>
      <c r="J72" s="15"/>
      <c r="K72" s="13"/>
      <c r="L72" s="13"/>
    </row>
    <row r="73" spans="1:12" s="40" customFormat="1">
      <c r="A73" s="75"/>
      <c r="B73" s="13"/>
      <c r="C73" s="120"/>
      <c r="D73" s="15"/>
      <c r="E73" s="15"/>
      <c r="F73" s="85"/>
      <c r="G73" s="15"/>
      <c r="H73" s="15"/>
      <c r="I73" s="15"/>
      <c r="J73" s="15"/>
      <c r="K73" s="13"/>
      <c r="L73" s="13"/>
    </row>
    <row r="74" spans="1:12" s="40" customFormat="1">
      <c r="A74" s="75"/>
      <c r="B74" s="13"/>
      <c r="C74" s="120"/>
      <c r="D74" s="15"/>
      <c r="E74" s="15"/>
      <c r="F74" s="85"/>
      <c r="G74" s="15"/>
      <c r="H74" s="15"/>
      <c r="I74" s="15"/>
      <c r="J74" s="15"/>
      <c r="K74" s="13"/>
      <c r="L74" s="13"/>
    </row>
    <row r="75" spans="1:12" s="40" customFormat="1">
      <c r="A75" s="75"/>
      <c r="B75" s="13"/>
      <c r="C75" s="120"/>
      <c r="D75" s="15"/>
      <c r="E75" s="15"/>
      <c r="F75" s="85"/>
      <c r="G75" s="15"/>
      <c r="H75" s="15"/>
      <c r="I75" s="15"/>
      <c r="J75" s="15"/>
      <c r="K75" s="13"/>
      <c r="L75" s="13"/>
    </row>
    <row r="76" spans="1:12" s="40" customFormat="1">
      <c r="A76" s="75"/>
      <c r="B76" s="13"/>
      <c r="C76" s="120"/>
      <c r="D76" s="15"/>
      <c r="E76" s="15"/>
      <c r="F76" s="85"/>
      <c r="G76" s="15"/>
      <c r="H76" s="15"/>
      <c r="I76" s="15"/>
      <c r="J76" s="15"/>
      <c r="K76" s="13"/>
      <c r="L76" s="13"/>
    </row>
    <row r="77" spans="1:12" s="40" customFormat="1">
      <c r="A77" s="75"/>
      <c r="B77" s="13"/>
      <c r="C77" s="120"/>
      <c r="D77" s="15"/>
      <c r="E77" s="15"/>
      <c r="F77" s="85"/>
      <c r="G77" s="15"/>
      <c r="H77" s="15"/>
      <c r="I77" s="15"/>
      <c r="J77" s="15"/>
      <c r="K77" s="13"/>
      <c r="L77" s="13"/>
    </row>
    <row r="78" spans="1:12" s="40" customFormat="1">
      <c r="A78" s="75"/>
      <c r="B78" s="13"/>
      <c r="C78" s="120"/>
      <c r="D78" s="15"/>
      <c r="E78" s="15"/>
      <c r="F78" s="85"/>
      <c r="G78" s="15"/>
      <c r="H78" s="15"/>
      <c r="I78" s="15"/>
      <c r="J78" s="15"/>
      <c r="K78" s="13"/>
      <c r="L78" s="13"/>
    </row>
    <row r="79" spans="1:12" s="40" customFormat="1">
      <c r="A79" s="75"/>
      <c r="B79" s="13"/>
      <c r="C79" s="120"/>
      <c r="D79" s="15"/>
      <c r="E79" s="15"/>
      <c r="F79" s="85"/>
      <c r="G79" s="15"/>
      <c r="H79" s="15"/>
      <c r="I79" s="15"/>
      <c r="J79" s="15"/>
      <c r="K79" s="13"/>
      <c r="L79" s="13"/>
    </row>
    <row r="80" spans="1:12" s="40" customFormat="1">
      <c r="A80" s="75"/>
      <c r="B80" s="13"/>
      <c r="C80" s="120"/>
      <c r="D80" s="15"/>
      <c r="E80" s="15"/>
      <c r="F80" s="85"/>
      <c r="G80" s="15"/>
      <c r="H80" s="15"/>
      <c r="I80" s="15"/>
      <c r="J80" s="15"/>
      <c r="K80" s="13"/>
      <c r="L80" s="13"/>
    </row>
    <row r="81" spans="1:12" s="40" customFormat="1">
      <c r="A81" s="75"/>
      <c r="B81" s="13"/>
      <c r="C81" s="120"/>
      <c r="D81" s="15"/>
      <c r="E81" s="15"/>
      <c r="F81" s="85"/>
      <c r="G81" s="15"/>
      <c r="H81" s="15"/>
      <c r="I81" s="15"/>
      <c r="J81" s="15"/>
      <c r="K81" s="13"/>
      <c r="L81" s="13"/>
    </row>
    <row r="82" spans="1:12" s="40" customFormat="1">
      <c r="A82" s="75"/>
      <c r="B82" s="13"/>
      <c r="C82" s="120"/>
      <c r="D82" s="15"/>
      <c r="E82" s="15"/>
      <c r="F82" s="85"/>
      <c r="G82" s="15"/>
      <c r="H82" s="15"/>
      <c r="I82" s="15"/>
      <c r="J82" s="15"/>
      <c r="K82" s="13"/>
      <c r="L82" s="13"/>
    </row>
    <row r="83" spans="1:12" s="40" customFormat="1">
      <c r="A83" s="75"/>
      <c r="B83" s="13"/>
      <c r="C83" s="120"/>
      <c r="D83" s="15"/>
      <c r="E83" s="15"/>
      <c r="F83" s="85"/>
      <c r="G83" s="15"/>
      <c r="H83" s="15"/>
      <c r="I83" s="15"/>
      <c r="J83" s="15"/>
      <c r="K83" s="13"/>
      <c r="L83" s="13"/>
    </row>
    <row r="84" spans="1:12" s="40" customFormat="1">
      <c r="A84" s="75"/>
      <c r="B84" s="13"/>
      <c r="C84" s="120"/>
      <c r="D84" s="15"/>
      <c r="E84" s="15"/>
      <c r="F84" s="85"/>
      <c r="G84" s="15"/>
      <c r="H84" s="15"/>
      <c r="I84" s="15"/>
      <c r="J84" s="15"/>
      <c r="K84" s="13"/>
      <c r="L84" s="13"/>
    </row>
    <row r="85" spans="1:12" s="40" customFormat="1">
      <c r="A85" s="75"/>
      <c r="B85" s="13"/>
      <c r="C85" s="120"/>
      <c r="D85" s="15"/>
      <c r="E85" s="15"/>
      <c r="F85" s="85"/>
      <c r="G85" s="15"/>
      <c r="H85" s="15"/>
      <c r="I85" s="15"/>
      <c r="J85" s="15"/>
      <c r="K85" s="13"/>
      <c r="L85" s="13"/>
    </row>
    <row r="86" spans="1:12" s="40" customFormat="1">
      <c r="A86" s="75"/>
      <c r="B86" s="13"/>
      <c r="C86" s="120"/>
      <c r="D86" s="15"/>
      <c r="E86" s="15"/>
      <c r="F86" s="85"/>
      <c r="G86" s="15"/>
      <c r="H86" s="15"/>
      <c r="I86" s="15"/>
      <c r="J86" s="15"/>
      <c r="K86" s="13"/>
      <c r="L86" s="13"/>
    </row>
    <row r="87" spans="1:12" s="40" customFormat="1">
      <c r="A87" s="75"/>
      <c r="B87" s="13"/>
      <c r="C87" s="120"/>
      <c r="D87" s="15"/>
      <c r="E87" s="15"/>
      <c r="F87" s="85"/>
      <c r="G87" s="15"/>
      <c r="H87" s="15"/>
      <c r="I87" s="15"/>
      <c r="J87" s="15"/>
      <c r="K87" s="13"/>
      <c r="L87" s="13"/>
    </row>
    <row r="88" spans="1:12" s="40" customFormat="1">
      <c r="A88" s="75"/>
      <c r="B88" s="13"/>
      <c r="C88" s="120"/>
      <c r="D88" s="15"/>
      <c r="E88" s="15"/>
      <c r="F88" s="85"/>
      <c r="G88" s="15"/>
      <c r="H88" s="15"/>
      <c r="I88" s="15"/>
      <c r="J88" s="15"/>
      <c r="K88" s="13"/>
      <c r="L88" s="13"/>
    </row>
    <row r="89" spans="1:12" s="40" customFormat="1">
      <c r="A89" s="75"/>
      <c r="B89" s="13"/>
      <c r="C89" s="120"/>
      <c r="D89" s="15"/>
      <c r="E89" s="15"/>
      <c r="F89" s="85"/>
      <c r="G89" s="15"/>
      <c r="H89" s="15"/>
      <c r="I89" s="15"/>
      <c r="J89" s="15"/>
      <c r="K89" s="13"/>
      <c r="L89" s="13"/>
    </row>
    <row r="90" spans="1:12" s="40" customFormat="1">
      <c r="A90" s="75"/>
      <c r="B90" s="13"/>
      <c r="C90" s="120"/>
      <c r="D90" s="15"/>
      <c r="E90" s="15"/>
      <c r="F90" s="85"/>
      <c r="G90" s="15"/>
      <c r="H90" s="15"/>
      <c r="I90" s="15"/>
      <c r="J90" s="15"/>
      <c r="K90" s="13"/>
      <c r="L90" s="13"/>
    </row>
    <row r="91" spans="1:12" s="40" customFormat="1">
      <c r="A91" s="75"/>
      <c r="B91" s="13"/>
      <c r="C91" s="120"/>
      <c r="D91" s="15"/>
      <c r="E91" s="15"/>
      <c r="F91" s="85"/>
      <c r="G91" s="15"/>
      <c r="H91" s="15"/>
      <c r="I91" s="15"/>
      <c r="J91" s="15"/>
      <c r="K91" s="13"/>
      <c r="L91" s="13"/>
    </row>
    <row r="92" spans="1:12" s="40" customFormat="1">
      <c r="A92" s="75"/>
      <c r="B92" s="13"/>
      <c r="C92" s="120"/>
      <c r="D92" s="15"/>
      <c r="E92" s="15"/>
      <c r="F92" s="85"/>
      <c r="G92" s="15"/>
      <c r="H92" s="15"/>
      <c r="I92" s="15"/>
      <c r="J92" s="15"/>
      <c r="K92" s="13"/>
      <c r="L92" s="13"/>
    </row>
    <row r="93" spans="1:12" s="40" customFormat="1">
      <c r="A93" s="75"/>
      <c r="B93" s="13"/>
      <c r="C93" s="120"/>
      <c r="D93" s="15"/>
      <c r="E93" s="15"/>
      <c r="F93" s="85"/>
      <c r="G93" s="15"/>
      <c r="H93" s="15"/>
      <c r="I93" s="15"/>
      <c r="J93" s="15"/>
      <c r="K93" s="13"/>
      <c r="L93" s="13"/>
    </row>
    <row r="94" spans="1:12" s="40" customFormat="1">
      <c r="A94" s="75"/>
      <c r="B94" s="13"/>
      <c r="C94" s="120"/>
      <c r="D94" s="15"/>
      <c r="E94" s="15"/>
      <c r="F94" s="85"/>
      <c r="G94" s="15"/>
      <c r="H94" s="15"/>
      <c r="I94" s="15"/>
      <c r="J94" s="15"/>
      <c r="K94" s="13"/>
      <c r="L94" s="13"/>
    </row>
    <row r="95" spans="1:12" s="40" customFormat="1">
      <c r="A95" s="75"/>
      <c r="B95" s="13"/>
      <c r="C95" s="120"/>
      <c r="D95" s="15"/>
      <c r="E95" s="15"/>
      <c r="F95" s="85"/>
      <c r="G95" s="15"/>
      <c r="H95" s="15"/>
      <c r="I95" s="15"/>
      <c r="J95" s="15"/>
      <c r="K95" s="13"/>
      <c r="L95" s="13"/>
    </row>
    <row r="96" spans="1:12" s="40" customFormat="1">
      <c r="A96" s="75"/>
      <c r="B96" s="13"/>
      <c r="C96" s="120"/>
      <c r="D96" s="15"/>
      <c r="E96" s="15"/>
      <c r="F96" s="85"/>
      <c r="G96" s="15"/>
      <c r="H96" s="15"/>
      <c r="I96" s="15"/>
      <c r="J96" s="15"/>
      <c r="K96" s="13"/>
      <c r="L96" s="13"/>
    </row>
    <row r="97" spans="1:12" s="40" customFormat="1">
      <c r="A97" s="75"/>
      <c r="B97" s="13"/>
      <c r="C97" s="120"/>
      <c r="D97" s="15"/>
      <c r="E97" s="15"/>
      <c r="F97" s="85"/>
      <c r="G97" s="15"/>
      <c r="H97" s="15"/>
      <c r="I97" s="15"/>
      <c r="J97" s="15"/>
      <c r="K97" s="13"/>
      <c r="L97" s="13"/>
    </row>
    <row r="98" spans="1:12" s="40" customFormat="1">
      <c r="A98" s="75"/>
      <c r="B98" s="13"/>
      <c r="C98" s="120"/>
      <c r="D98" s="15"/>
      <c r="E98" s="15"/>
      <c r="F98" s="85"/>
      <c r="G98" s="15"/>
      <c r="H98" s="15"/>
      <c r="I98" s="15"/>
      <c r="J98" s="15"/>
      <c r="K98" s="13"/>
      <c r="L98" s="13"/>
    </row>
    <row r="99" spans="1:12" s="40" customFormat="1">
      <c r="A99" s="75"/>
      <c r="B99" s="13"/>
      <c r="C99" s="120"/>
      <c r="D99" s="15"/>
      <c r="E99" s="15"/>
      <c r="F99" s="85"/>
      <c r="G99" s="15"/>
      <c r="H99" s="15"/>
      <c r="I99" s="15"/>
      <c r="J99" s="15"/>
      <c r="K99" s="13"/>
      <c r="L99" s="13"/>
    </row>
    <row r="100" spans="1:12" s="40" customFormat="1">
      <c r="A100" s="75"/>
      <c r="B100" s="13"/>
      <c r="C100" s="120"/>
      <c r="D100" s="15"/>
      <c r="E100" s="15"/>
      <c r="F100" s="85"/>
      <c r="G100" s="15"/>
      <c r="H100" s="15"/>
      <c r="I100" s="15"/>
      <c r="J100" s="15"/>
      <c r="K100" s="13"/>
      <c r="L100" s="13"/>
    </row>
    <row r="101" spans="1:12" s="40" customFormat="1">
      <c r="A101" s="75"/>
      <c r="B101" s="13"/>
      <c r="C101" s="120"/>
      <c r="D101" s="15"/>
      <c r="E101" s="15"/>
      <c r="F101" s="85"/>
      <c r="G101" s="15"/>
      <c r="H101" s="15"/>
      <c r="I101" s="15"/>
      <c r="J101" s="15"/>
      <c r="K101" s="13"/>
      <c r="L101" s="13"/>
    </row>
    <row r="102" spans="1:12" s="40" customFormat="1">
      <c r="A102" s="75"/>
      <c r="B102" s="13"/>
      <c r="C102" s="120"/>
      <c r="D102" s="15"/>
      <c r="E102" s="15"/>
      <c r="F102" s="85"/>
      <c r="G102" s="15"/>
      <c r="H102" s="15"/>
      <c r="I102" s="15"/>
      <c r="J102" s="15"/>
      <c r="K102" s="13"/>
      <c r="L102" s="13"/>
    </row>
    <row r="103" spans="1:12" s="40" customFormat="1">
      <c r="A103" s="75"/>
      <c r="B103" s="13"/>
      <c r="C103" s="120"/>
      <c r="D103" s="15"/>
      <c r="E103" s="15"/>
      <c r="F103" s="85"/>
      <c r="G103" s="15"/>
      <c r="H103" s="15"/>
      <c r="I103" s="15"/>
      <c r="J103" s="15"/>
      <c r="K103" s="13"/>
      <c r="L103" s="13"/>
    </row>
    <row r="104" spans="1:12" s="40" customFormat="1">
      <c r="A104" s="75"/>
      <c r="B104" s="13"/>
      <c r="C104" s="120"/>
      <c r="D104" s="15"/>
      <c r="E104" s="15"/>
      <c r="F104" s="85"/>
      <c r="G104" s="15"/>
      <c r="H104" s="15"/>
      <c r="I104" s="15"/>
      <c r="J104" s="15"/>
      <c r="K104" s="13"/>
      <c r="L104" s="13"/>
    </row>
    <row r="105" spans="1:12" s="40" customFormat="1">
      <c r="A105" s="75"/>
      <c r="B105" s="13"/>
      <c r="C105" s="120"/>
      <c r="D105" s="15"/>
      <c r="E105" s="15"/>
      <c r="F105" s="85"/>
      <c r="G105" s="15"/>
      <c r="H105" s="15"/>
      <c r="I105" s="15"/>
      <c r="J105" s="15"/>
      <c r="K105" s="13"/>
      <c r="L105" s="13"/>
    </row>
    <row r="106" spans="1:12" s="40" customFormat="1">
      <c r="A106" s="75"/>
      <c r="B106" s="13"/>
      <c r="C106" s="120"/>
      <c r="D106" s="15"/>
      <c r="E106" s="15"/>
      <c r="F106" s="85"/>
      <c r="G106" s="15"/>
      <c r="H106" s="15"/>
      <c r="I106" s="15"/>
      <c r="J106" s="15"/>
      <c r="K106" s="13"/>
      <c r="L106" s="13"/>
    </row>
    <row r="107" spans="1:12" s="40" customFormat="1">
      <c r="A107" s="75"/>
      <c r="B107" s="13"/>
      <c r="C107" s="120"/>
      <c r="D107" s="15"/>
      <c r="E107" s="15"/>
      <c r="F107" s="85"/>
      <c r="G107" s="15"/>
      <c r="H107" s="15"/>
      <c r="I107" s="15"/>
      <c r="J107" s="15"/>
      <c r="K107" s="13"/>
      <c r="L107" s="13"/>
    </row>
    <row r="108" spans="1:12" s="40" customFormat="1">
      <c r="A108" s="75"/>
      <c r="B108" s="13"/>
      <c r="C108" s="120"/>
      <c r="D108" s="15"/>
      <c r="E108" s="15"/>
      <c r="F108" s="85"/>
      <c r="G108" s="15"/>
      <c r="H108" s="15"/>
      <c r="I108" s="15"/>
      <c r="J108" s="15"/>
      <c r="K108" s="13"/>
      <c r="L108" s="13"/>
    </row>
    <row r="109" spans="1:12" s="40" customFormat="1">
      <c r="A109" s="75"/>
      <c r="B109" s="13"/>
      <c r="C109" s="120"/>
      <c r="D109" s="15"/>
      <c r="E109" s="15"/>
      <c r="F109" s="85"/>
      <c r="G109" s="15"/>
      <c r="H109" s="15"/>
      <c r="I109" s="15"/>
      <c r="J109" s="15"/>
      <c r="K109" s="13"/>
      <c r="L109" s="13"/>
    </row>
    <row r="110" spans="1:12" s="40" customFormat="1">
      <c r="A110" s="75"/>
      <c r="B110" s="13"/>
      <c r="C110" s="120"/>
      <c r="D110" s="15"/>
      <c r="E110" s="15"/>
      <c r="F110" s="85"/>
      <c r="G110" s="15"/>
      <c r="H110" s="15"/>
      <c r="I110" s="15"/>
      <c r="J110" s="15"/>
      <c r="K110" s="13"/>
      <c r="L110" s="13"/>
    </row>
    <row r="111" spans="1:12" s="40" customFormat="1">
      <c r="A111" s="75"/>
      <c r="B111" s="13"/>
      <c r="C111" s="120"/>
      <c r="D111" s="15"/>
      <c r="E111" s="15"/>
      <c r="F111" s="85"/>
      <c r="G111" s="15"/>
      <c r="H111" s="15"/>
      <c r="I111" s="15"/>
      <c r="J111" s="15"/>
      <c r="K111" s="13"/>
      <c r="L111" s="13"/>
    </row>
    <row r="112" spans="1:12" s="40" customFormat="1">
      <c r="A112" s="75"/>
      <c r="B112" s="13"/>
      <c r="C112" s="120"/>
      <c r="D112" s="15"/>
      <c r="E112" s="15"/>
      <c r="F112" s="85"/>
      <c r="G112" s="15"/>
      <c r="H112" s="15"/>
      <c r="I112" s="15"/>
      <c r="J112" s="15"/>
      <c r="K112" s="13"/>
      <c r="L112" s="13"/>
    </row>
    <row r="113" spans="1:12" s="40" customFormat="1">
      <c r="A113" s="75"/>
      <c r="B113" s="13"/>
      <c r="C113" s="120"/>
      <c r="D113" s="15"/>
      <c r="E113" s="15"/>
      <c r="F113" s="85"/>
      <c r="G113" s="15"/>
      <c r="H113" s="15"/>
      <c r="I113" s="15"/>
      <c r="J113" s="15"/>
      <c r="K113" s="13"/>
      <c r="L113" s="13"/>
    </row>
    <row r="114" spans="1:12" s="40" customFormat="1">
      <c r="A114" s="75"/>
      <c r="B114" s="13"/>
      <c r="C114" s="120"/>
      <c r="D114" s="15"/>
      <c r="E114" s="15"/>
      <c r="F114" s="85"/>
      <c r="G114" s="15"/>
      <c r="H114" s="15"/>
      <c r="I114" s="15"/>
      <c r="J114" s="15"/>
      <c r="K114" s="13"/>
      <c r="L114" s="13"/>
    </row>
    <row r="115" spans="1:12" s="40" customFormat="1">
      <c r="A115" s="75"/>
      <c r="B115" s="13"/>
      <c r="C115" s="120"/>
      <c r="D115" s="15"/>
      <c r="E115" s="15"/>
      <c r="F115" s="85"/>
      <c r="G115" s="15"/>
      <c r="H115" s="15"/>
      <c r="I115" s="15"/>
      <c r="J115" s="15"/>
      <c r="K115" s="13"/>
      <c r="L115" s="13"/>
    </row>
    <row r="116" spans="1:12" s="40" customFormat="1">
      <c r="A116" s="75"/>
      <c r="B116" s="13"/>
      <c r="C116" s="120"/>
      <c r="D116" s="15"/>
      <c r="E116" s="15"/>
      <c r="F116" s="85"/>
      <c r="G116" s="15"/>
      <c r="H116" s="15"/>
      <c r="I116" s="15"/>
      <c r="J116" s="15"/>
      <c r="K116" s="13"/>
      <c r="L116" s="13"/>
    </row>
    <row r="117" spans="1:12" s="40" customFormat="1">
      <c r="A117" s="75"/>
      <c r="B117" s="13"/>
      <c r="C117" s="120"/>
      <c r="D117" s="15"/>
      <c r="E117" s="15"/>
      <c r="F117" s="85"/>
      <c r="G117" s="15"/>
      <c r="H117" s="15"/>
      <c r="I117" s="15"/>
      <c r="J117" s="15"/>
      <c r="K117" s="13"/>
      <c r="L117" s="13"/>
    </row>
    <row r="118" spans="1:12" s="40" customFormat="1">
      <c r="A118" s="75"/>
      <c r="B118" s="13"/>
      <c r="C118" s="120"/>
      <c r="D118" s="15"/>
      <c r="E118" s="15"/>
      <c r="F118" s="85"/>
      <c r="G118" s="15"/>
      <c r="H118" s="15"/>
      <c r="I118" s="15"/>
      <c r="J118" s="15"/>
      <c r="K118" s="13"/>
      <c r="L118" s="13"/>
    </row>
    <row r="119" spans="1:12" s="40" customFormat="1">
      <c r="A119" s="75"/>
      <c r="B119" s="13"/>
      <c r="C119" s="120"/>
      <c r="D119" s="15"/>
      <c r="E119" s="15"/>
      <c r="F119" s="85"/>
      <c r="G119" s="15"/>
      <c r="H119" s="15"/>
      <c r="I119" s="15"/>
      <c r="J119" s="15"/>
      <c r="K119" s="13"/>
      <c r="L119" s="13"/>
    </row>
    <row r="120" spans="1:12" s="40" customFormat="1">
      <c r="A120" s="75"/>
      <c r="B120" s="13"/>
      <c r="C120" s="120"/>
      <c r="D120" s="15"/>
      <c r="E120" s="15"/>
      <c r="F120" s="85"/>
      <c r="G120" s="15"/>
      <c r="H120" s="15"/>
      <c r="I120" s="15"/>
      <c r="J120" s="15"/>
      <c r="K120" s="13"/>
      <c r="L120" s="13"/>
    </row>
    <row r="121" spans="1:12" s="40" customFormat="1">
      <c r="A121" s="75"/>
      <c r="B121" s="13"/>
      <c r="C121" s="120"/>
      <c r="D121" s="15"/>
      <c r="E121" s="15"/>
      <c r="F121" s="85"/>
      <c r="G121" s="15"/>
      <c r="H121" s="15"/>
      <c r="I121" s="15"/>
      <c r="J121" s="15"/>
      <c r="K121" s="13"/>
      <c r="L121" s="13"/>
    </row>
    <row r="122" spans="1:12" s="40" customFormat="1">
      <c r="A122" s="75"/>
      <c r="B122" s="13"/>
      <c r="C122" s="120"/>
      <c r="D122" s="15"/>
      <c r="E122" s="15"/>
      <c r="F122" s="85"/>
      <c r="G122" s="15"/>
      <c r="H122" s="15"/>
      <c r="I122" s="15"/>
      <c r="J122" s="15"/>
      <c r="K122" s="13"/>
      <c r="L122" s="13"/>
    </row>
    <row r="123" spans="1:12" s="40" customFormat="1">
      <c r="A123" s="75"/>
      <c r="B123" s="13"/>
      <c r="C123" s="120"/>
      <c r="D123" s="15"/>
      <c r="E123" s="15"/>
      <c r="F123" s="85"/>
      <c r="G123" s="15"/>
      <c r="H123" s="15"/>
      <c r="I123" s="15"/>
      <c r="J123" s="15"/>
      <c r="K123" s="13"/>
      <c r="L123" s="13"/>
    </row>
    <row r="124" spans="1:12" s="40" customFormat="1">
      <c r="A124" s="75"/>
      <c r="B124" s="13"/>
      <c r="C124" s="120"/>
      <c r="D124" s="15"/>
      <c r="E124" s="15"/>
      <c r="F124" s="85"/>
      <c r="G124" s="15"/>
      <c r="H124" s="15"/>
      <c r="I124" s="15"/>
      <c r="J124" s="15"/>
      <c r="K124" s="13"/>
      <c r="L124" s="13"/>
    </row>
    <row r="125" spans="1:12" s="40" customFormat="1">
      <c r="A125" s="75"/>
      <c r="B125" s="13"/>
      <c r="C125" s="120"/>
      <c r="D125" s="15"/>
      <c r="E125" s="15"/>
      <c r="F125" s="85"/>
      <c r="G125" s="15"/>
      <c r="H125" s="15"/>
      <c r="I125" s="15"/>
      <c r="J125" s="15"/>
      <c r="K125" s="13"/>
      <c r="L125" s="13"/>
    </row>
    <row r="126" spans="1:12" s="40" customFormat="1">
      <c r="A126" s="75"/>
      <c r="B126" s="13"/>
      <c r="C126" s="120"/>
      <c r="D126" s="15"/>
      <c r="E126" s="15"/>
      <c r="F126" s="85"/>
      <c r="G126" s="15"/>
      <c r="H126" s="15"/>
      <c r="I126" s="15"/>
      <c r="J126" s="15"/>
      <c r="K126" s="13"/>
      <c r="L126" s="13"/>
    </row>
    <row r="127" spans="1:12" s="40" customFormat="1">
      <c r="A127" s="75"/>
      <c r="B127" s="13"/>
      <c r="C127" s="120"/>
      <c r="D127" s="15"/>
      <c r="E127" s="15"/>
      <c r="F127" s="85"/>
      <c r="G127" s="15"/>
      <c r="H127" s="15"/>
      <c r="I127" s="15"/>
      <c r="J127" s="15"/>
      <c r="K127" s="13"/>
      <c r="L127" s="13"/>
    </row>
    <row r="128" spans="1:12" s="40" customFormat="1">
      <c r="A128" s="75"/>
      <c r="B128" s="13"/>
      <c r="C128" s="120"/>
      <c r="D128" s="15"/>
      <c r="E128" s="15"/>
      <c r="F128" s="85"/>
      <c r="G128" s="15"/>
      <c r="H128" s="15"/>
      <c r="I128" s="15"/>
      <c r="J128" s="15"/>
      <c r="K128" s="13"/>
      <c r="L128" s="13"/>
    </row>
    <row r="129" spans="1:12" s="40" customFormat="1">
      <c r="A129" s="75"/>
      <c r="B129" s="13"/>
      <c r="C129" s="120"/>
      <c r="D129" s="15"/>
      <c r="E129" s="15"/>
      <c r="F129" s="85"/>
      <c r="G129" s="15"/>
      <c r="H129" s="15"/>
      <c r="I129" s="15"/>
      <c r="J129" s="15"/>
      <c r="K129" s="13"/>
      <c r="L129" s="13"/>
    </row>
    <row r="130" spans="1:12" s="40" customFormat="1">
      <c r="A130" s="75"/>
      <c r="B130" s="13"/>
      <c r="C130" s="120"/>
      <c r="D130" s="15"/>
      <c r="E130" s="15"/>
      <c r="F130" s="85"/>
      <c r="G130" s="15"/>
      <c r="H130" s="15"/>
      <c r="I130" s="15"/>
      <c r="J130" s="15"/>
      <c r="K130" s="13"/>
      <c r="L130" s="13"/>
    </row>
    <row r="131" spans="1:12" s="40" customFormat="1">
      <c r="A131" s="75"/>
      <c r="B131" s="13"/>
      <c r="C131" s="120"/>
      <c r="D131" s="15"/>
      <c r="E131" s="15"/>
      <c r="F131" s="85"/>
      <c r="G131" s="15"/>
      <c r="H131" s="15"/>
      <c r="I131" s="15"/>
      <c r="J131" s="15"/>
      <c r="K131" s="13"/>
      <c r="L131" s="13"/>
    </row>
    <row r="132" spans="1:12" s="40" customFormat="1">
      <c r="A132" s="75"/>
      <c r="B132" s="13"/>
      <c r="C132" s="120"/>
      <c r="D132" s="15"/>
      <c r="E132" s="15"/>
      <c r="F132" s="85"/>
      <c r="G132" s="15"/>
      <c r="H132" s="15"/>
      <c r="I132" s="15"/>
      <c r="J132" s="15"/>
      <c r="K132" s="13"/>
      <c r="L132" s="13"/>
    </row>
    <row r="133" spans="1:12" s="40" customFormat="1">
      <c r="A133" s="75"/>
      <c r="B133" s="13"/>
      <c r="C133" s="120"/>
      <c r="D133" s="15"/>
      <c r="E133" s="15"/>
      <c r="F133" s="85"/>
      <c r="G133" s="15"/>
      <c r="H133" s="15"/>
      <c r="I133" s="15"/>
      <c r="J133" s="15"/>
      <c r="K133" s="13"/>
      <c r="L133" s="13"/>
    </row>
    <row r="134" spans="1:12" s="40" customFormat="1">
      <c r="A134" s="75"/>
      <c r="B134" s="13"/>
      <c r="C134" s="120"/>
      <c r="D134" s="15"/>
      <c r="E134" s="15"/>
      <c r="F134" s="85"/>
      <c r="G134" s="15"/>
      <c r="H134" s="15"/>
      <c r="I134" s="15"/>
      <c r="J134" s="15"/>
      <c r="K134" s="13"/>
      <c r="L134" s="13"/>
    </row>
    <row r="135" spans="1:12" s="40" customFormat="1">
      <c r="A135" s="75"/>
      <c r="B135" s="13"/>
      <c r="C135" s="120"/>
      <c r="D135" s="15"/>
      <c r="E135" s="15"/>
      <c r="F135" s="85"/>
      <c r="G135" s="15"/>
      <c r="H135" s="15"/>
      <c r="I135" s="15"/>
      <c r="J135" s="15"/>
      <c r="K135" s="13"/>
      <c r="L135" s="13"/>
    </row>
    <row r="136" spans="1:12" s="40" customFormat="1">
      <c r="A136" s="75"/>
      <c r="B136" s="13"/>
      <c r="C136" s="120"/>
      <c r="D136" s="15"/>
      <c r="E136" s="15"/>
      <c r="F136" s="85"/>
      <c r="G136" s="15"/>
      <c r="H136" s="15"/>
      <c r="I136" s="15"/>
      <c r="J136" s="15"/>
      <c r="K136" s="13"/>
      <c r="L136" s="13"/>
    </row>
    <row r="137" spans="1:12" s="40" customFormat="1">
      <c r="A137" s="75"/>
      <c r="B137" s="13"/>
      <c r="C137" s="120"/>
      <c r="D137" s="15"/>
      <c r="E137" s="15"/>
      <c r="F137" s="85"/>
      <c r="G137" s="15"/>
      <c r="H137" s="15"/>
      <c r="I137" s="15"/>
      <c r="J137" s="15"/>
      <c r="K137" s="13"/>
      <c r="L137" s="13"/>
    </row>
    <row r="138" spans="1:12" s="40" customFormat="1">
      <c r="A138" s="75"/>
      <c r="B138" s="13"/>
      <c r="C138" s="120"/>
      <c r="D138" s="15"/>
      <c r="E138" s="15"/>
      <c r="F138" s="85"/>
      <c r="G138" s="15"/>
      <c r="H138" s="15"/>
      <c r="I138" s="15"/>
      <c r="J138" s="15"/>
      <c r="K138" s="13"/>
      <c r="L138" s="13"/>
    </row>
    <row r="139" spans="1:12">
      <c r="A139" s="75"/>
      <c r="F139" s="85"/>
    </row>
    <row r="140" spans="1:12">
      <c r="A140" s="75"/>
      <c r="F140" s="85"/>
    </row>
    <row r="141" spans="1:12">
      <c r="A141" s="75"/>
      <c r="F141" s="85"/>
    </row>
    <row r="142" spans="1:12">
      <c r="A142" s="75"/>
      <c r="F142" s="85"/>
    </row>
    <row r="143" spans="1:12">
      <c r="A143" s="75"/>
      <c r="F143" s="85"/>
    </row>
    <row r="144" spans="1:12">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sheetData>
  <mergeCells count="6">
    <mergeCell ref="F1:J1"/>
    <mergeCell ref="L1:L2"/>
    <mergeCell ref="G2:J2"/>
    <mergeCell ref="G3:J3"/>
    <mergeCell ref="G5:J5"/>
    <mergeCell ref="G32:J32"/>
  </mergeCells>
  <conditionalFormatting sqref="C42:J1923">
    <cfRule type="notContainsBlanks" dxfId="30" priority="10">
      <formula>LEN(TRIM(C42))&gt;0</formula>
    </cfRule>
  </conditionalFormatting>
  <conditionalFormatting sqref="C4">
    <cfRule type="cellIs" dxfId="29" priority="8" operator="equal">
      <formula>0</formula>
    </cfRule>
  </conditionalFormatting>
  <conditionalFormatting sqref="C6:C30">
    <cfRule type="cellIs" dxfId="28" priority="2" operator="equal">
      <formula>0</formula>
    </cfRule>
  </conditionalFormatting>
  <conditionalFormatting sqref="C33:J33 C35:H35 F34:J34 J35 C36:D39 G36:J39 E36:F37 F38">
    <cfRule type="notContainsBlanks" dxfId="27" priority="3">
      <formula>LEN(TRIM(C33))&gt;0</formula>
    </cfRule>
  </conditionalFormatting>
  <conditionalFormatting sqref="F39">
    <cfRule type="notContainsBlanks" dxfId="26" priority="1">
      <formula>LEN(TRIM(F39))&gt;0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F42:F1923 F33:F39</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3"/>
  <sheetViews>
    <sheetView showGridLines="0" workbookViewId="0">
      <pane ySplit="4" topLeftCell="A5" activePane="bottomLeft" state="frozenSplit"/>
      <selection pane="bottomLeft" activeCell="B8" sqref="B8"/>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June Income"</f>
        <v>2017 June Income</v>
      </c>
      <c r="G1" s="147"/>
      <c r="H1" s="147"/>
      <c r="I1" s="147"/>
      <c r="J1" s="147"/>
      <c r="K1" s="90"/>
      <c r="L1" s="149" t="s">
        <v>49</v>
      </c>
      <c r="M1" s="90"/>
      <c r="N1" s="90"/>
    </row>
    <row r="2" spans="1:14" s="40" customFormat="1">
      <c r="A2" s="91"/>
      <c r="B2" s="92"/>
      <c r="C2" s="115"/>
      <c r="D2" s="80"/>
      <c r="E2" s="93"/>
      <c r="F2" s="94" t="s">
        <v>33</v>
      </c>
      <c r="G2" s="146">
        <f>SUM(C6:C1899)</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20" t="str">
        <f>"REGULAR CLIENTS: "&amp;'START HERE'!$B$8</f>
        <v>REGULAR CLIENTS: Music Studio Tuition</v>
      </c>
      <c r="B5" s="105"/>
      <c r="C5" s="117"/>
      <c r="D5" s="17"/>
      <c r="E5" s="17"/>
      <c r="F5" s="133"/>
      <c r="G5" s="145"/>
      <c r="H5" s="145"/>
      <c r="I5" s="145"/>
      <c r="J5" s="145"/>
      <c r="L5" s="134">
        <f>SUM(C6:C30)</f>
        <v>0</v>
      </c>
    </row>
    <row r="6" spans="1:14">
      <c r="A6" s="75"/>
      <c r="B6" s="106"/>
      <c r="C6" s="118"/>
      <c r="D6" s="78"/>
      <c r="E6" s="78"/>
      <c r="F6" s="78" t="str">
        <f>('START HERE'!$B$8)</f>
        <v>Music Studio Tuition</v>
      </c>
      <c r="G6" s="78"/>
      <c r="H6" s="78"/>
      <c r="I6" s="78"/>
      <c r="J6" s="78"/>
      <c r="K6" s="15"/>
    </row>
    <row r="7" spans="1:14">
      <c r="A7" s="75"/>
      <c r="B7" s="106"/>
      <c r="C7" s="118"/>
      <c r="D7" s="78"/>
      <c r="E7" s="78"/>
      <c r="F7" s="78" t="str">
        <f>('START HERE'!$B$8)</f>
        <v>Music Studio Tuition</v>
      </c>
      <c r="G7" s="78"/>
      <c r="H7" s="78"/>
      <c r="I7" s="78"/>
      <c r="J7" s="78"/>
      <c r="K7" s="15"/>
    </row>
    <row r="8" spans="1:14">
      <c r="A8" s="75"/>
      <c r="B8" s="106"/>
      <c r="C8" s="118"/>
      <c r="D8" s="78"/>
      <c r="E8" s="78"/>
      <c r="F8" s="78" t="str">
        <f>('START HERE'!$B$8)</f>
        <v>Music Studio Tuition</v>
      </c>
      <c r="G8" s="78"/>
      <c r="H8" s="78"/>
      <c r="I8" s="78"/>
      <c r="J8" s="78"/>
      <c r="K8" s="15"/>
    </row>
    <row r="9" spans="1:14">
      <c r="A9" s="75"/>
      <c r="B9" s="106"/>
      <c r="C9" s="118"/>
      <c r="D9" s="78"/>
      <c r="E9" s="78"/>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106"/>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130"/>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2">
      <c r="A17" s="75"/>
      <c r="B17" s="57"/>
      <c r="C17" s="118"/>
      <c r="D17" s="78"/>
      <c r="E17" s="78"/>
      <c r="F17" s="78" t="str">
        <f>('START HERE'!$B$8)</f>
        <v>Music Studio Tuition</v>
      </c>
      <c r="G17" s="78"/>
      <c r="H17" s="78"/>
      <c r="I17" s="78"/>
      <c r="J17" s="78"/>
      <c r="K17" s="15"/>
    </row>
    <row r="18" spans="1:12">
      <c r="A18" s="75"/>
      <c r="B18" s="57"/>
      <c r="C18" s="118"/>
      <c r="D18" s="78"/>
      <c r="E18" s="78"/>
      <c r="F18" s="78" t="str">
        <f>('START HERE'!$B$8)</f>
        <v>Music Studio Tuition</v>
      </c>
      <c r="G18" s="78"/>
      <c r="H18" s="78"/>
      <c r="I18" s="78"/>
      <c r="J18" s="78"/>
      <c r="K18" s="15"/>
    </row>
    <row r="19" spans="1:12">
      <c r="A19" s="75"/>
      <c r="B19" s="57"/>
      <c r="C19" s="118"/>
      <c r="D19" s="78"/>
      <c r="E19" s="78"/>
      <c r="F19" s="78" t="str">
        <f>('START HERE'!$B$8)</f>
        <v>Music Studio Tuition</v>
      </c>
      <c r="G19" s="78"/>
      <c r="H19" s="78"/>
      <c r="I19" s="78"/>
      <c r="J19" s="78"/>
      <c r="K19" s="15"/>
    </row>
    <row r="20" spans="1:12">
      <c r="A20" s="75"/>
      <c r="B20" s="57"/>
      <c r="C20" s="118"/>
      <c r="D20" s="78"/>
      <c r="E20" s="78"/>
      <c r="F20" s="78" t="str">
        <f>('START HERE'!$B$8)</f>
        <v>Music Studio Tuition</v>
      </c>
      <c r="G20" s="78"/>
      <c r="H20" s="78"/>
      <c r="I20" s="78"/>
      <c r="J20" s="78"/>
      <c r="K20" s="15"/>
    </row>
    <row r="21" spans="1:12">
      <c r="A21" s="75"/>
      <c r="B21" s="57"/>
      <c r="C21" s="118"/>
      <c r="D21" s="78"/>
      <c r="E21" s="78"/>
      <c r="F21" s="78" t="str">
        <f>('START HERE'!$B$8)</f>
        <v>Music Studio Tuition</v>
      </c>
      <c r="G21" s="78"/>
      <c r="H21" s="78"/>
      <c r="I21" s="78"/>
      <c r="J21" s="78"/>
      <c r="K21" s="15"/>
    </row>
    <row r="22" spans="1:12">
      <c r="A22" s="75"/>
      <c r="B22" s="57"/>
      <c r="C22" s="118"/>
      <c r="D22" s="78"/>
      <c r="E22" s="78"/>
      <c r="F22" s="78" t="str">
        <f>('START HERE'!$B$8)</f>
        <v>Music Studio Tuition</v>
      </c>
      <c r="G22" s="78"/>
      <c r="H22" s="78"/>
      <c r="I22" s="78"/>
      <c r="J22" s="78"/>
      <c r="K22" s="15"/>
    </row>
    <row r="23" spans="1:12">
      <c r="A23" s="75"/>
      <c r="B23" s="57"/>
      <c r="C23" s="118"/>
      <c r="D23" s="78"/>
      <c r="E23" s="78"/>
      <c r="F23" s="78" t="str">
        <f>('START HERE'!$B$8)</f>
        <v>Music Studio Tuition</v>
      </c>
      <c r="G23" s="78"/>
      <c r="H23" s="78"/>
      <c r="I23" s="78"/>
      <c r="J23" s="78"/>
      <c r="K23" s="15"/>
    </row>
    <row r="24" spans="1:12">
      <c r="A24" s="75"/>
      <c r="B24" s="57"/>
      <c r="C24" s="118"/>
      <c r="D24" s="78"/>
      <c r="E24" s="78"/>
      <c r="F24" s="78" t="str">
        <f>('START HERE'!$B$8)</f>
        <v>Music Studio Tuition</v>
      </c>
      <c r="G24" s="78"/>
      <c r="H24" s="78"/>
      <c r="I24" s="78"/>
      <c r="J24" s="78"/>
      <c r="K24" s="15"/>
    </row>
    <row r="25" spans="1:12">
      <c r="A25" s="75"/>
      <c r="B25" s="57"/>
      <c r="C25" s="118"/>
      <c r="D25" s="78"/>
      <c r="E25" s="78"/>
      <c r="F25" s="78" t="str">
        <f>('START HERE'!$B$8)</f>
        <v>Music Studio Tuition</v>
      </c>
      <c r="G25" s="78"/>
      <c r="H25" s="78"/>
      <c r="I25" s="78"/>
      <c r="J25" s="78"/>
      <c r="K25" s="15"/>
    </row>
    <row r="26" spans="1:12">
      <c r="A26" s="75"/>
      <c r="B26" s="57"/>
      <c r="C26" s="118"/>
      <c r="D26" s="78"/>
      <c r="E26" s="78"/>
      <c r="F26" s="78" t="str">
        <f>('START HERE'!$B$8)</f>
        <v>Music Studio Tuition</v>
      </c>
      <c r="G26" s="78"/>
      <c r="H26" s="78"/>
      <c r="I26" s="78"/>
      <c r="J26" s="78"/>
      <c r="K26" s="15"/>
    </row>
    <row r="27" spans="1:12">
      <c r="A27" s="75"/>
      <c r="B27" s="57"/>
      <c r="C27" s="118"/>
      <c r="D27" s="78"/>
      <c r="E27" s="78"/>
      <c r="F27" s="78" t="str">
        <f>('START HERE'!$B$8)</f>
        <v>Music Studio Tuition</v>
      </c>
      <c r="G27" s="78"/>
      <c r="H27" s="78"/>
      <c r="I27" s="78"/>
      <c r="J27" s="78"/>
      <c r="K27" s="15"/>
    </row>
    <row r="28" spans="1:12">
      <c r="A28" s="75"/>
      <c r="B28" s="57"/>
      <c r="C28" s="118"/>
      <c r="D28" s="78"/>
      <c r="E28" s="78"/>
      <c r="F28" s="78" t="str">
        <f>('START HERE'!$B$8)</f>
        <v>Music Studio Tuition</v>
      </c>
      <c r="G28" s="78"/>
      <c r="H28" s="78"/>
      <c r="I28" s="78"/>
      <c r="J28" s="78"/>
      <c r="K28" s="15"/>
    </row>
    <row r="29" spans="1:12">
      <c r="A29" s="75"/>
      <c r="B29" s="57"/>
      <c r="C29" s="118"/>
      <c r="D29" s="78"/>
      <c r="E29" s="78"/>
      <c r="F29" s="78" t="str">
        <f>('START HERE'!$B$8)</f>
        <v>Music Studio Tuition</v>
      </c>
      <c r="G29" s="78"/>
      <c r="H29" s="78"/>
      <c r="I29" s="78"/>
      <c r="J29" s="78"/>
      <c r="K29" s="15"/>
    </row>
    <row r="30" spans="1:12">
      <c r="A30" s="75"/>
      <c r="B30" s="57"/>
      <c r="C30" s="118"/>
      <c r="D30" s="78"/>
      <c r="E30" s="78"/>
      <c r="F30" s="78" t="str">
        <f>('START HERE'!$B$8)</f>
        <v>Music Studio Tuition</v>
      </c>
      <c r="G30" s="78"/>
      <c r="H30" s="78"/>
      <c r="I30" s="78"/>
      <c r="J30" s="78"/>
      <c r="K30" s="15"/>
    </row>
    <row r="31" spans="1:12">
      <c r="A31" s="75"/>
      <c r="B31" s="16"/>
      <c r="C31" s="115"/>
      <c r="D31" s="79"/>
      <c r="E31" s="79"/>
      <c r="F31" s="79"/>
      <c r="G31" s="79"/>
      <c r="H31" s="79"/>
      <c r="I31" s="79"/>
      <c r="J31" s="79"/>
      <c r="K31" s="15"/>
    </row>
    <row r="32" spans="1:12" s="19" customFormat="1" ht="17">
      <c r="A32" s="76" t="s">
        <v>47</v>
      </c>
      <c r="B32" s="17"/>
      <c r="C32" s="117"/>
      <c r="D32" s="17"/>
      <c r="E32" s="18"/>
      <c r="F32" s="82"/>
      <c r="G32" s="148"/>
      <c r="H32" s="148"/>
      <c r="I32" s="148"/>
      <c r="J32" s="148"/>
      <c r="K32" s="21"/>
      <c r="L32" s="43">
        <f>SUM(C33:C1982)</f>
        <v>0</v>
      </c>
    </row>
    <row r="33" spans="1:12">
      <c r="A33" s="75"/>
      <c r="C33" s="118"/>
      <c r="D33" s="77"/>
      <c r="E33" s="77"/>
      <c r="F33" s="83"/>
      <c r="G33" s="77"/>
      <c r="H33" s="77"/>
      <c r="I33" s="77"/>
      <c r="J33" s="77"/>
    </row>
    <row r="34" spans="1:12">
      <c r="A34" s="75"/>
      <c r="B34" s="129"/>
      <c r="C34" s="119"/>
      <c r="D34" s="121"/>
      <c r="E34" s="121"/>
      <c r="F34" s="83"/>
      <c r="G34" s="77"/>
      <c r="H34" s="77"/>
      <c r="I34" s="77"/>
      <c r="J34" s="77"/>
    </row>
    <row r="35" spans="1:12">
      <c r="A35" s="75"/>
      <c r="C35" s="118"/>
      <c r="D35" s="77"/>
      <c r="E35" s="77"/>
      <c r="F35" s="83"/>
      <c r="G35" s="77"/>
      <c r="H35" s="77"/>
      <c r="I35" s="130"/>
      <c r="J35" s="77"/>
    </row>
    <row r="36" spans="1:12">
      <c r="A36" s="75"/>
      <c r="C36" s="118"/>
      <c r="D36" s="77"/>
      <c r="E36" s="77"/>
      <c r="F36" s="83"/>
      <c r="G36" s="77"/>
      <c r="H36" s="77"/>
      <c r="I36" s="77"/>
      <c r="J36" s="77"/>
    </row>
    <row r="37" spans="1:12">
      <c r="A37" s="75"/>
      <c r="C37" s="118"/>
      <c r="D37" s="77"/>
      <c r="E37" s="77"/>
      <c r="F37" s="158"/>
      <c r="G37" s="77"/>
      <c r="H37" s="77"/>
      <c r="I37" s="77"/>
      <c r="J37" s="77"/>
    </row>
    <row r="38" spans="1:12">
      <c r="A38" s="131"/>
      <c r="B38" s="124"/>
      <c r="C38" s="124"/>
      <c r="D38" s="124"/>
      <c r="E38" s="79"/>
      <c r="F38" s="85"/>
      <c r="G38" s="80"/>
      <c r="H38" s="80"/>
      <c r="I38" s="80"/>
      <c r="J38" s="80"/>
    </row>
    <row r="39" spans="1:12">
      <c r="A39" s="131"/>
      <c r="B39" s="124"/>
      <c r="C39" s="124"/>
      <c r="D39" s="124"/>
      <c r="E39" s="79"/>
      <c r="F39" s="85"/>
      <c r="G39" s="80"/>
      <c r="H39" s="80"/>
      <c r="I39" s="80"/>
      <c r="J39" s="80"/>
    </row>
    <row r="40" spans="1:12">
      <c r="A40" s="131"/>
      <c r="B40" s="124"/>
      <c r="C40" s="124"/>
      <c r="D40" s="124"/>
      <c r="E40" s="162"/>
      <c r="F40" s="169"/>
      <c r="K40" s="15"/>
    </row>
    <row r="41" spans="1:12">
      <c r="A41" s="75"/>
      <c r="B41" s="16"/>
      <c r="C41" s="115"/>
      <c r="D41" s="79"/>
      <c r="E41" s="79"/>
      <c r="F41" s="79"/>
      <c r="G41" s="79"/>
      <c r="H41" s="79"/>
      <c r="I41" s="79"/>
      <c r="J41" s="79"/>
      <c r="K41" s="15"/>
    </row>
    <row r="42" spans="1:12" s="19" customFormat="1" ht="17">
      <c r="A42" s="81"/>
      <c r="B42" s="40"/>
      <c r="C42" s="115"/>
      <c r="D42" s="80"/>
      <c r="E42" s="80"/>
      <c r="F42" s="85"/>
      <c r="G42" s="80"/>
      <c r="H42" s="80"/>
      <c r="I42" s="80"/>
      <c r="J42" s="80"/>
      <c r="K42" s="40"/>
      <c r="L42" s="40"/>
    </row>
    <row r="43" spans="1:12">
      <c r="A43" s="75"/>
      <c r="B43" s="16"/>
      <c r="F43" s="85"/>
    </row>
    <row r="44" spans="1:12">
      <c r="A44" s="75"/>
      <c r="F44" s="85"/>
    </row>
    <row r="45" spans="1:12">
      <c r="A45" s="75"/>
      <c r="F45" s="85"/>
    </row>
    <row r="46" spans="1:12">
      <c r="A46" s="75"/>
      <c r="F46" s="85"/>
    </row>
    <row r="47" spans="1:12">
      <c r="A47" s="75"/>
      <c r="F47" s="85"/>
    </row>
    <row r="48" spans="1:12">
      <c r="A48" s="75"/>
      <c r="F48" s="85"/>
    </row>
    <row r="49" spans="1:6">
      <c r="A49" s="75"/>
      <c r="F49" s="85"/>
    </row>
    <row r="50" spans="1:6">
      <c r="A50" s="75"/>
      <c r="F50" s="85"/>
    </row>
    <row r="51" spans="1:6">
      <c r="A51" s="75"/>
      <c r="F51" s="85"/>
    </row>
    <row r="52" spans="1:6">
      <c r="A52" s="75"/>
      <c r="F52" s="85"/>
    </row>
    <row r="53" spans="1:6">
      <c r="A53" s="75"/>
      <c r="F53" s="85"/>
    </row>
    <row r="54" spans="1:6">
      <c r="A54" s="75"/>
      <c r="F54" s="85"/>
    </row>
    <row r="55" spans="1:6">
      <c r="A55" s="75"/>
      <c r="F55" s="85"/>
    </row>
    <row r="56" spans="1:6">
      <c r="A56" s="75"/>
      <c r="F56" s="85"/>
    </row>
    <row r="57" spans="1:6">
      <c r="A57" s="75"/>
      <c r="F57" s="85"/>
    </row>
    <row r="58" spans="1:6">
      <c r="A58" s="75"/>
      <c r="F58" s="85"/>
    </row>
    <row r="59" spans="1:6">
      <c r="A59" s="75"/>
      <c r="F59" s="85"/>
    </row>
    <row r="60" spans="1:6">
      <c r="A60" s="75"/>
      <c r="F60" s="85"/>
    </row>
    <row r="61" spans="1:6">
      <c r="A61" s="75"/>
      <c r="F61" s="85"/>
    </row>
    <row r="62" spans="1:6">
      <c r="A62" s="75"/>
      <c r="F62" s="85"/>
    </row>
    <row r="63" spans="1:6">
      <c r="A63" s="75"/>
      <c r="F63" s="85"/>
    </row>
    <row r="64" spans="1:6">
      <c r="A64" s="75"/>
      <c r="F64" s="85"/>
    </row>
    <row r="65" spans="1:6">
      <c r="A65" s="75"/>
      <c r="F65" s="85"/>
    </row>
    <row r="66" spans="1:6">
      <c r="A66" s="75"/>
      <c r="F66" s="85"/>
    </row>
    <row r="67" spans="1:6">
      <c r="A67" s="75"/>
      <c r="F67" s="85"/>
    </row>
    <row r="68" spans="1:6">
      <c r="A68" s="75"/>
      <c r="F68" s="85"/>
    </row>
    <row r="69" spans="1:6">
      <c r="A69" s="75"/>
      <c r="F69" s="85"/>
    </row>
    <row r="70" spans="1:6">
      <c r="A70" s="75"/>
      <c r="F70" s="85"/>
    </row>
    <row r="71" spans="1:6">
      <c r="A71" s="75"/>
      <c r="F71" s="85"/>
    </row>
    <row r="72" spans="1:6">
      <c r="A72" s="75"/>
      <c r="F72" s="85"/>
    </row>
    <row r="73" spans="1:6">
      <c r="A73" s="75"/>
      <c r="F73" s="85"/>
    </row>
    <row r="74" spans="1:6">
      <c r="A74" s="75"/>
      <c r="F74" s="85"/>
    </row>
    <row r="75" spans="1:6">
      <c r="A75" s="75"/>
      <c r="F75" s="85"/>
    </row>
    <row r="76" spans="1:6">
      <c r="A76" s="75"/>
      <c r="F76" s="85"/>
    </row>
    <row r="77" spans="1:6">
      <c r="A77" s="75"/>
      <c r="F77" s="85"/>
    </row>
    <row r="78" spans="1:6">
      <c r="A78" s="75"/>
      <c r="F78" s="85"/>
    </row>
    <row r="79" spans="1:6">
      <c r="A79" s="75"/>
      <c r="F79" s="85"/>
    </row>
    <row r="80" spans="1:6">
      <c r="A80" s="75"/>
      <c r="F80" s="85"/>
    </row>
    <row r="81" spans="1:6">
      <c r="A81" s="75"/>
      <c r="F81" s="85"/>
    </row>
    <row r="82" spans="1:6">
      <c r="A82" s="75"/>
      <c r="F82" s="85"/>
    </row>
    <row r="83" spans="1:6">
      <c r="A83" s="75"/>
      <c r="F83" s="85"/>
    </row>
    <row r="84" spans="1:6">
      <c r="A84" s="75"/>
      <c r="F84" s="85"/>
    </row>
    <row r="85" spans="1:6">
      <c r="A85" s="75"/>
      <c r="F85" s="85"/>
    </row>
    <row r="86" spans="1:6">
      <c r="A86" s="75"/>
      <c r="F86" s="85"/>
    </row>
    <row r="87" spans="1:6">
      <c r="A87" s="75"/>
      <c r="F87" s="85"/>
    </row>
    <row r="88" spans="1:6">
      <c r="A88" s="75"/>
      <c r="F88" s="85"/>
    </row>
    <row r="89" spans="1:6">
      <c r="A89" s="75"/>
      <c r="F89" s="85"/>
    </row>
    <row r="90" spans="1:6">
      <c r="A90" s="75"/>
      <c r="F90" s="85"/>
    </row>
    <row r="91" spans="1:6">
      <c r="A91" s="75"/>
      <c r="F91" s="85"/>
    </row>
    <row r="92" spans="1:6">
      <c r="A92" s="75"/>
      <c r="F92" s="85"/>
    </row>
    <row r="93" spans="1:6">
      <c r="A93" s="75"/>
      <c r="F93" s="85"/>
    </row>
    <row r="94" spans="1:6">
      <c r="A94" s="75"/>
      <c r="F94" s="85"/>
    </row>
    <row r="95" spans="1:6">
      <c r="A95" s="75"/>
      <c r="F95" s="85"/>
    </row>
    <row r="96" spans="1:6">
      <c r="A96" s="75"/>
      <c r="F96" s="85"/>
    </row>
    <row r="97" spans="1:6">
      <c r="A97" s="75"/>
      <c r="F97" s="85"/>
    </row>
    <row r="98" spans="1:6">
      <c r="A98" s="75"/>
      <c r="F98" s="85"/>
    </row>
    <row r="99" spans="1:6">
      <c r="A99" s="75"/>
      <c r="F99" s="85"/>
    </row>
    <row r="100" spans="1:6">
      <c r="A100" s="75"/>
      <c r="F100" s="85"/>
    </row>
    <row r="101" spans="1:6">
      <c r="A101" s="75"/>
      <c r="F101" s="85"/>
    </row>
    <row r="102" spans="1:6">
      <c r="A102" s="75"/>
      <c r="F102" s="85"/>
    </row>
    <row r="103" spans="1:6">
      <c r="A103" s="75"/>
      <c r="F103" s="85"/>
    </row>
    <row r="104" spans="1:6">
      <c r="A104" s="75"/>
      <c r="F104" s="85"/>
    </row>
    <row r="105" spans="1:6">
      <c r="A105" s="75"/>
      <c r="F105" s="85"/>
    </row>
    <row r="106" spans="1:6">
      <c r="A106" s="75"/>
      <c r="F106" s="85"/>
    </row>
    <row r="107" spans="1:6">
      <c r="A107" s="75"/>
      <c r="F107" s="85"/>
    </row>
    <row r="108" spans="1:6">
      <c r="A108" s="75"/>
      <c r="F108" s="85"/>
    </row>
    <row r="109" spans="1:6">
      <c r="A109" s="75"/>
      <c r="F109" s="85"/>
    </row>
    <row r="110" spans="1:6">
      <c r="A110" s="75"/>
      <c r="F110" s="85"/>
    </row>
    <row r="111" spans="1:6">
      <c r="A111" s="75"/>
      <c r="F111" s="85"/>
    </row>
    <row r="112" spans="1:6">
      <c r="A112" s="75"/>
      <c r="F112" s="85"/>
    </row>
    <row r="113" spans="1:6">
      <c r="A113" s="75"/>
      <c r="F113" s="85"/>
    </row>
    <row r="114" spans="1:6">
      <c r="A114" s="75"/>
      <c r="F114" s="85"/>
    </row>
    <row r="115" spans="1:6">
      <c r="A115" s="75"/>
      <c r="F115" s="85"/>
    </row>
    <row r="116" spans="1:6">
      <c r="A116" s="75"/>
      <c r="F116" s="85"/>
    </row>
    <row r="117" spans="1:6">
      <c r="A117" s="75"/>
      <c r="F117" s="85"/>
    </row>
    <row r="118" spans="1:6">
      <c r="A118" s="75"/>
      <c r="F118" s="85"/>
    </row>
    <row r="119" spans="1:6">
      <c r="A119" s="75"/>
      <c r="F119" s="85"/>
    </row>
    <row r="120" spans="1:6">
      <c r="A120" s="75"/>
      <c r="F120" s="85"/>
    </row>
    <row r="121" spans="1:6">
      <c r="A121" s="75"/>
      <c r="F121" s="85"/>
    </row>
    <row r="122" spans="1:6">
      <c r="A122" s="75"/>
      <c r="F122" s="85"/>
    </row>
    <row r="123" spans="1:6">
      <c r="A123" s="75"/>
      <c r="F123" s="85"/>
    </row>
    <row r="124" spans="1:6">
      <c r="A124" s="75"/>
      <c r="F124" s="85"/>
    </row>
    <row r="125" spans="1:6">
      <c r="A125" s="75"/>
      <c r="F125" s="85"/>
    </row>
    <row r="126" spans="1:6">
      <c r="A126" s="75"/>
      <c r="F126" s="85"/>
    </row>
    <row r="127" spans="1:6">
      <c r="A127" s="75"/>
      <c r="F127" s="85"/>
    </row>
    <row r="128" spans="1:6">
      <c r="A128" s="75"/>
      <c r="F128" s="85"/>
    </row>
    <row r="129" spans="1:6">
      <c r="A129" s="75"/>
      <c r="F129" s="85"/>
    </row>
    <row r="130" spans="1:6">
      <c r="A130" s="75"/>
      <c r="F130" s="85"/>
    </row>
    <row r="131" spans="1:6">
      <c r="A131" s="75"/>
      <c r="F131" s="85"/>
    </row>
    <row r="132" spans="1:6">
      <c r="A132" s="75"/>
      <c r="F132" s="85"/>
    </row>
    <row r="133" spans="1:6">
      <c r="A133" s="75"/>
      <c r="F133" s="85"/>
    </row>
    <row r="134" spans="1:6">
      <c r="A134" s="75"/>
      <c r="F134" s="85"/>
    </row>
    <row r="135" spans="1:6">
      <c r="A135" s="75"/>
      <c r="F135" s="85"/>
    </row>
    <row r="136" spans="1:6">
      <c r="A136" s="75"/>
      <c r="F136" s="85"/>
    </row>
    <row r="137" spans="1:6">
      <c r="A137" s="75"/>
      <c r="F137" s="85"/>
    </row>
    <row r="138" spans="1:6">
      <c r="A138" s="75"/>
      <c r="F138" s="85"/>
    </row>
    <row r="139" spans="1:6">
      <c r="A139" s="75"/>
      <c r="F139" s="85"/>
    </row>
    <row r="140" spans="1:6">
      <c r="A140" s="75"/>
      <c r="F140" s="85"/>
    </row>
    <row r="141" spans="1:6">
      <c r="A141" s="75"/>
      <c r="F141" s="85"/>
    </row>
    <row r="142" spans="1:6">
      <c r="A142" s="75"/>
      <c r="F142" s="85"/>
    </row>
    <row r="143" spans="1:6">
      <c r="A143" s="75"/>
      <c r="F143" s="85"/>
    </row>
    <row r="144" spans="1:6">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sheetData>
  <mergeCells count="6">
    <mergeCell ref="F1:J1"/>
    <mergeCell ref="L1:L2"/>
    <mergeCell ref="G2:J2"/>
    <mergeCell ref="G3:J3"/>
    <mergeCell ref="G5:J5"/>
    <mergeCell ref="G32:J32"/>
  </mergeCells>
  <conditionalFormatting sqref="C43:J1903">
    <cfRule type="notContainsBlanks" dxfId="25" priority="9">
      <formula>LEN(TRIM(C43))&gt;0</formula>
    </cfRule>
  </conditionalFormatting>
  <conditionalFormatting sqref="C4">
    <cfRule type="cellIs" dxfId="24" priority="7" operator="equal">
      <formula>0</formula>
    </cfRule>
  </conditionalFormatting>
  <conditionalFormatting sqref="C42:J42">
    <cfRule type="notContainsBlanks" dxfId="23" priority="4">
      <formula>LEN(TRIM(C42))&gt;0</formula>
    </cfRule>
  </conditionalFormatting>
  <conditionalFormatting sqref="C6:C30">
    <cfRule type="cellIs" dxfId="22" priority="2" operator="equal">
      <formula>0</formula>
    </cfRule>
  </conditionalFormatting>
  <conditionalFormatting sqref="C33:J33 C35:H35 F34:J34 J35 C36:D39 G36:J39 E36:F37 F38">
    <cfRule type="notContainsBlanks" dxfId="21" priority="3">
      <formula>LEN(TRIM(C33))&gt;0</formula>
    </cfRule>
  </conditionalFormatting>
  <conditionalFormatting sqref="F39">
    <cfRule type="notContainsBlanks" dxfId="20" priority="1">
      <formula>LEN(TRIM(F39))&gt;0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F42:F1903 F33:F39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4"/>
  <sheetViews>
    <sheetView showGridLines="0" workbookViewId="0">
      <pane ySplit="4" topLeftCell="A5" activePane="bottomLeft" state="frozenSplit"/>
      <selection pane="bottomLeft" activeCell="B11" sqref="B11"/>
    </sheetView>
  </sheetViews>
  <sheetFormatPr baseColWidth="10" defaultRowHeight="15" x14ac:dyDescent="0"/>
  <cols>
    <col min="1" max="1" width="10.33203125" style="15" customWidth="1"/>
    <col min="2" max="2" width="32.6640625" style="13" customWidth="1"/>
    <col min="3" max="3" width="9.6640625" style="120" customWidth="1"/>
    <col min="4" max="4" width="24.6640625" style="15" customWidth="1"/>
    <col min="5" max="5" width="19.6640625" style="15" customWidth="1"/>
    <col min="6" max="6" width="22.83203125" style="15" customWidth="1"/>
    <col min="7" max="10" width="6" style="15" customWidth="1"/>
    <col min="11" max="11" width="4.1640625" style="13" customWidth="1"/>
    <col min="12" max="12" width="45" style="13" customWidth="1"/>
    <col min="13" max="16384" width="10.83203125" style="13"/>
  </cols>
  <sheetData>
    <row r="1" spans="1:14" s="87" customFormat="1" ht="23" customHeight="1">
      <c r="A1" s="96" t="str">
        <f>('START HERE'!$B$5)</f>
        <v>Joy Morin Piano Studio</v>
      </c>
      <c r="B1" s="86"/>
      <c r="C1" s="114"/>
      <c r="D1" s="88"/>
      <c r="E1" s="89"/>
      <c r="F1" s="147" t="str">
        <f>('START HERE'!E5) &amp; " July Income"</f>
        <v>2017 July Income</v>
      </c>
      <c r="G1" s="147"/>
      <c r="H1" s="147"/>
      <c r="I1" s="147"/>
      <c r="J1" s="147"/>
      <c r="K1" s="90"/>
      <c r="L1" s="149" t="s">
        <v>49</v>
      </c>
      <c r="M1" s="90"/>
      <c r="N1" s="90"/>
    </row>
    <row r="2" spans="1:14" s="40" customFormat="1">
      <c r="A2" s="91"/>
      <c r="B2" s="92"/>
      <c r="C2" s="115"/>
      <c r="D2" s="80"/>
      <c r="E2" s="93"/>
      <c r="F2" s="94" t="s">
        <v>33</v>
      </c>
      <c r="G2" s="146">
        <f>SUM(C6:C1920)</f>
        <v>0</v>
      </c>
      <c r="H2" s="146"/>
      <c r="I2" s="146"/>
      <c r="J2" s="146"/>
      <c r="L2" s="149"/>
    </row>
    <row r="3" spans="1:14" s="40" customFormat="1">
      <c r="A3" s="91"/>
      <c r="B3" s="92"/>
      <c r="C3" s="115"/>
      <c r="D3" s="80"/>
      <c r="E3" s="93"/>
      <c r="F3" s="94"/>
      <c r="G3" s="150" t="s">
        <v>48</v>
      </c>
      <c r="H3" s="150"/>
      <c r="I3" s="150"/>
      <c r="J3" s="150"/>
      <c r="L3" s="103"/>
    </row>
    <row r="4" spans="1:14" s="91" customFormat="1">
      <c r="A4" s="91" t="s">
        <v>15</v>
      </c>
      <c r="B4" s="91" t="s">
        <v>38</v>
      </c>
      <c r="C4" s="116" t="s">
        <v>7</v>
      </c>
      <c r="D4" s="104" t="s">
        <v>46</v>
      </c>
      <c r="E4" s="104" t="s">
        <v>11</v>
      </c>
      <c r="F4" s="104" t="s">
        <v>36</v>
      </c>
      <c r="G4" s="128"/>
      <c r="H4" s="128"/>
      <c r="I4" s="128"/>
      <c r="J4" s="128"/>
      <c r="L4" s="40"/>
    </row>
    <row r="5" spans="1:14" s="19" customFormat="1" ht="17">
      <c r="A5" s="20" t="str">
        <f>"REGULAR CLIENTS: "&amp;'START HERE'!$B$8</f>
        <v>REGULAR CLIENTS: Music Studio Tuition</v>
      </c>
      <c r="B5" s="105"/>
      <c r="C5" s="117"/>
      <c r="D5" s="17"/>
      <c r="E5" s="17"/>
      <c r="F5" s="133"/>
      <c r="G5" s="145"/>
      <c r="H5" s="145"/>
      <c r="I5" s="145"/>
      <c r="J5" s="145"/>
      <c r="L5" s="134">
        <f>SUM(C6:C30)</f>
        <v>0</v>
      </c>
    </row>
    <row r="6" spans="1:14">
      <c r="A6" s="75"/>
      <c r="B6" s="106"/>
      <c r="C6" s="118"/>
      <c r="D6" s="78"/>
      <c r="E6" s="78"/>
      <c r="F6" s="78" t="str">
        <f>('START HERE'!$B$8)</f>
        <v>Music Studio Tuition</v>
      </c>
      <c r="G6" s="78"/>
      <c r="H6" s="78"/>
      <c r="I6" s="78"/>
      <c r="J6" s="78"/>
      <c r="K6" s="15"/>
    </row>
    <row r="7" spans="1:14">
      <c r="A7" s="75"/>
      <c r="B7" s="106"/>
      <c r="C7" s="118"/>
      <c r="D7" s="78"/>
      <c r="E7" s="78"/>
      <c r="F7" s="78" t="str">
        <f>('START HERE'!$B$8)</f>
        <v>Music Studio Tuition</v>
      </c>
      <c r="G7" s="78"/>
      <c r="H7" s="78"/>
      <c r="I7" s="78"/>
      <c r="J7" s="78"/>
      <c r="K7" s="15"/>
    </row>
    <row r="8" spans="1:14">
      <c r="A8" s="75"/>
      <c r="B8" s="106"/>
      <c r="C8" s="118"/>
      <c r="D8" s="78"/>
      <c r="E8" s="78"/>
      <c r="F8" s="78" t="str">
        <f>('START HERE'!$B$8)</f>
        <v>Music Studio Tuition</v>
      </c>
      <c r="G8" s="78"/>
      <c r="H8" s="78"/>
      <c r="I8" s="78"/>
      <c r="J8" s="78"/>
      <c r="K8" s="15"/>
    </row>
    <row r="9" spans="1:14">
      <c r="A9" s="75"/>
      <c r="B9" s="106"/>
      <c r="C9" s="118"/>
      <c r="D9" s="78"/>
      <c r="E9" s="78"/>
      <c r="F9" s="78" t="str">
        <f>('START HERE'!$B$8)</f>
        <v>Music Studio Tuition</v>
      </c>
      <c r="G9" s="78"/>
      <c r="H9" s="78"/>
      <c r="I9" s="78"/>
      <c r="J9" s="78"/>
      <c r="K9" s="15"/>
    </row>
    <row r="10" spans="1:14">
      <c r="A10" s="75"/>
      <c r="B10" s="106"/>
      <c r="C10" s="118"/>
      <c r="D10" s="78"/>
      <c r="E10" s="78"/>
      <c r="F10" s="78" t="str">
        <f>('START HERE'!$B$8)</f>
        <v>Music Studio Tuition</v>
      </c>
      <c r="G10" s="78"/>
      <c r="H10" s="78"/>
      <c r="I10" s="78"/>
      <c r="J10" s="78"/>
      <c r="K10" s="15"/>
    </row>
    <row r="11" spans="1:14">
      <c r="A11" s="75"/>
      <c r="B11" s="106"/>
      <c r="C11" s="118"/>
      <c r="D11" s="78"/>
      <c r="E11" s="78"/>
      <c r="F11" s="78" t="str">
        <f>('START HERE'!$B$8)</f>
        <v>Music Studio Tuition</v>
      </c>
      <c r="G11" s="78"/>
      <c r="H11" s="78"/>
      <c r="I11" s="78"/>
      <c r="J11" s="78"/>
      <c r="K11" s="15"/>
    </row>
    <row r="12" spans="1:14">
      <c r="A12" s="75"/>
      <c r="B12" s="57"/>
      <c r="C12" s="118"/>
      <c r="D12" s="78"/>
      <c r="E12" s="78"/>
      <c r="F12" s="78" t="str">
        <f>('START HERE'!$B$8)</f>
        <v>Music Studio Tuition</v>
      </c>
      <c r="G12" s="78"/>
      <c r="H12" s="78"/>
      <c r="I12" s="78"/>
      <c r="J12" s="78"/>
      <c r="K12" s="15"/>
    </row>
    <row r="13" spans="1:14">
      <c r="A13" s="75"/>
      <c r="B13" s="57"/>
      <c r="C13" s="118"/>
      <c r="D13" s="78"/>
      <c r="E13" s="78"/>
      <c r="F13" s="78" t="str">
        <f>('START HERE'!$B$8)</f>
        <v>Music Studio Tuition</v>
      </c>
      <c r="G13" s="78"/>
      <c r="H13" s="78"/>
      <c r="I13" s="78"/>
      <c r="J13" s="78"/>
      <c r="K13" s="15"/>
    </row>
    <row r="14" spans="1:14">
      <c r="A14" s="75"/>
      <c r="B14" s="57"/>
      <c r="C14" s="118"/>
      <c r="D14" s="78"/>
      <c r="E14" s="78"/>
      <c r="F14" s="78" t="str">
        <f>('START HERE'!$B$8)</f>
        <v>Music Studio Tuition</v>
      </c>
      <c r="G14" s="78"/>
      <c r="H14" s="78"/>
      <c r="I14" s="130"/>
      <c r="J14" s="78"/>
      <c r="K14" s="15"/>
    </row>
    <row r="15" spans="1:14">
      <c r="A15" s="75"/>
      <c r="B15" s="57"/>
      <c r="C15" s="118"/>
      <c r="D15" s="78"/>
      <c r="E15" s="78"/>
      <c r="F15" s="78" t="str">
        <f>('START HERE'!$B$8)</f>
        <v>Music Studio Tuition</v>
      </c>
      <c r="G15" s="78"/>
      <c r="H15" s="78"/>
      <c r="I15" s="78"/>
      <c r="J15" s="78"/>
      <c r="K15" s="15"/>
    </row>
    <row r="16" spans="1:14">
      <c r="A16" s="75"/>
      <c r="B16" s="57"/>
      <c r="C16" s="118"/>
      <c r="D16" s="78"/>
      <c r="E16" s="78"/>
      <c r="F16" s="78" t="str">
        <f>('START HERE'!$B$8)</f>
        <v>Music Studio Tuition</v>
      </c>
      <c r="G16" s="78"/>
      <c r="H16" s="78"/>
      <c r="I16" s="78"/>
      <c r="J16" s="78"/>
      <c r="K16" s="15"/>
    </row>
    <row r="17" spans="1:12">
      <c r="A17" s="75"/>
      <c r="B17" s="57"/>
      <c r="C17" s="118"/>
      <c r="D17" s="78"/>
      <c r="E17" s="78"/>
      <c r="F17" s="78" t="str">
        <f>('START HERE'!$B$8)</f>
        <v>Music Studio Tuition</v>
      </c>
      <c r="G17" s="78"/>
      <c r="H17" s="78"/>
      <c r="I17" s="78"/>
      <c r="J17" s="78"/>
      <c r="K17" s="15"/>
    </row>
    <row r="18" spans="1:12">
      <c r="A18" s="75"/>
      <c r="B18" s="57"/>
      <c r="C18" s="118"/>
      <c r="D18" s="78"/>
      <c r="E18" s="78"/>
      <c r="F18" s="78" t="str">
        <f>('START HERE'!$B$8)</f>
        <v>Music Studio Tuition</v>
      </c>
      <c r="G18" s="78"/>
      <c r="H18" s="78"/>
      <c r="I18" s="78"/>
      <c r="J18" s="78"/>
      <c r="K18" s="15"/>
    </row>
    <row r="19" spans="1:12">
      <c r="A19" s="75"/>
      <c r="B19" s="57"/>
      <c r="C19" s="118"/>
      <c r="D19" s="78"/>
      <c r="E19" s="78"/>
      <c r="F19" s="78" t="str">
        <f>('START HERE'!$B$8)</f>
        <v>Music Studio Tuition</v>
      </c>
      <c r="G19" s="78"/>
      <c r="H19" s="78"/>
      <c r="I19" s="78"/>
      <c r="J19" s="78"/>
      <c r="K19" s="15"/>
    </row>
    <row r="20" spans="1:12">
      <c r="A20" s="75"/>
      <c r="B20" s="57"/>
      <c r="C20" s="118"/>
      <c r="D20" s="78"/>
      <c r="E20" s="78"/>
      <c r="F20" s="78" t="str">
        <f>('START HERE'!$B$8)</f>
        <v>Music Studio Tuition</v>
      </c>
      <c r="G20" s="78"/>
      <c r="H20" s="78"/>
      <c r="I20" s="78"/>
      <c r="J20" s="78"/>
      <c r="K20" s="15"/>
    </row>
    <row r="21" spans="1:12">
      <c r="A21" s="75"/>
      <c r="B21" s="57"/>
      <c r="C21" s="118"/>
      <c r="D21" s="78"/>
      <c r="E21" s="78"/>
      <c r="F21" s="78" t="str">
        <f>('START HERE'!$B$8)</f>
        <v>Music Studio Tuition</v>
      </c>
      <c r="G21" s="78"/>
      <c r="H21" s="78"/>
      <c r="I21" s="78"/>
      <c r="J21" s="78"/>
      <c r="K21" s="15"/>
    </row>
    <row r="22" spans="1:12">
      <c r="A22" s="75"/>
      <c r="B22" s="57"/>
      <c r="C22" s="118"/>
      <c r="D22" s="78"/>
      <c r="E22" s="78"/>
      <c r="F22" s="78" t="str">
        <f>('START HERE'!$B$8)</f>
        <v>Music Studio Tuition</v>
      </c>
      <c r="G22" s="78"/>
      <c r="H22" s="78"/>
      <c r="I22" s="78"/>
      <c r="J22" s="78"/>
      <c r="K22" s="15"/>
    </row>
    <row r="23" spans="1:12">
      <c r="A23" s="75"/>
      <c r="B23" s="57"/>
      <c r="C23" s="118"/>
      <c r="D23" s="78"/>
      <c r="E23" s="78"/>
      <c r="F23" s="78" t="str">
        <f>('START HERE'!$B$8)</f>
        <v>Music Studio Tuition</v>
      </c>
      <c r="G23" s="78"/>
      <c r="H23" s="78"/>
      <c r="I23" s="78"/>
      <c r="J23" s="78"/>
      <c r="K23" s="15"/>
    </row>
    <row r="24" spans="1:12">
      <c r="A24" s="75"/>
      <c r="B24" s="57"/>
      <c r="C24" s="118"/>
      <c r="D24" s="78"/>
      <c r="E24" s="78"/>
      <c r="F24" s="78" t="str">
        <f>('START HERE'!$B$8)</f>
        <v>Music Studio Tuition</v>
      </c>
      <c r="G24" s="78"/>
      <c r="H24" s="78"/>
      <c r="I24" s="78"/>
      <c r="J24" s="78"/>
      <c r="K24" s="15"/>
    </row>
    <row r="25" spans="1:12">
      <c r="A25" s="75"/>
      <c r="B25" s="57"/>
      <c r="C25" s="118"/>
      <c r="D25" s="78"/>
      <c r="E25" s="78"/>
      <c r="F25" s="78" t="str">
        <f>('START HERE'!$B$8)</f>
        <v>Music Studio Tuition</v>
      </c>
      <c r="G25" s="78"/>
      <c r="H25" s="78"/>
      <c r="I25" s="78"/>
      <c r="J25" s="78"/>
      <c r="K25" s="15"/>
    </row>
    <row r="26" spans="1:12">
      <c r="A26" s="75"/>
      <c r="B26" s="57"/>
      <c r="C26" s="118"/>
      <c r="D26" s="78"/>
      <c r="E26" s="78"/>
      <c r="F26" s="78" t="str">
        <f>('START HERE'!$B$8)</f>
        <v>Music Studio Tuition</v>
      </c>
      <c r="G26" s="78"/>
      <c r="H26" s="78"/>
      <c r="I26" s="78"/>
      <c r="J26" s="78"/>
      <c r="K26" s="15"/>
    </row>
    <row r="27" spans="1:12">
      <c r="A27" s="75"/>
      <c r="B27" s="57"/>
      <c r="C27" s="118"/>
      <c r="D27" s="78"/>
      <c r="E27" s="78"/>
      <c r="F27" s="78" t="str">
        <f>('START HERE'!$B$8)</f>
        <v>Music Studio Tuition</v>
      </c>
      <c r="G27" s="78"/>
      <c r="H27" s="78"/>
      <c r="I27" s="78"/>
      <c r="J27" s="78"/>
      <c r="K27" s="15"/>
    </row>
    <row r="28" spans="1:12">
      <c r="A28" s="75"/>
      <c r="B28" s="57"/>
      <c r="C28" s="118"/>
      <c r="D28" s="78"/>
      <c r="E28" s="78"/>
      <c r="F28" s="78" t="str">
        <f>('START HERE'!$B$8)</f>
        <v>Music Studio Tuition</v>
      </c>
      <c r="G28" s="78"/>
      <c r="H28" s="78"/>
      <c r="I28" s="78"/>
      <c r="J28" s="78"/>
      <c r="K28" s="15"/>
    </row>
    <row r="29" spans="1:12">
      <c r="A29" s="75"/>
      <c r="B29" s="57"/>
      <c r="C29" s="118"/>
      <c r="D29" s="78"/>
      <c r="E29" s="78"/>
      <c r="F29" s="78" t="str">
        <f>('START HERE'!$B$8)</f>
        <v>Music Studio Tuition</v>
      </c>
      <c r="G29" s="78"/>
      <c r="H29" s="78"/>
      <c r="I29" s="78"/>
      <c r="J29" s="78"/>
      <c r="K29" s="15"/>
    </row>
    <row r="30" spans="1:12">
      <c r="A30" s="75"/>
      <c r="B30" s="57"/>
      <c r="C30" s="118"/>
      <c r="D30" s="78"/>
      <c r="E30" s="78"/>
      <c r="F30" s="78" t="str">
        <f>('START HERE'!$B$8)</f>
        <v>Music Studio Tuition</v>
      </c>
      <c r="G30" s="78"/>
      <c r="H30" s="78"/>
      <c r="I30" s="78"/>
      <c r="J30" s="78"/>
      <c r="K30" s="15"/>
    </row>
    <row r="31" spans="1:12">
      <c r="A31" s="75"/>
      <c r="B31" s="16"/>
      <c r="C31" s="115"/>
      <c r="D31" s="79"/>
      <c r="E31" s="79"/>
      <c r="F31" s="79"/>
      <c r="G31" s="79"/>
      <c r="H31" s="79"/>
      <c r="I31" s="79"/>
      <c r="J31" s="79"/>
      <c r="K31" s="15"/>
    </row>
    <row r="32" spans="1:12" s="19" customFormat="1" ht="17">
      <c r="A32" s="76" t="s">
        <v>47</v>
      </c>
      <c r="B32" s="17"/>
      <c r="C32" s="117"/>
      <c r="D32" s="17"/>
      <c r="E32" s="18"/>
      <c r="F32" s="82"/>
      <c r="G32" s="148"/>
      <c r="H32" s="148"/>
      <c r="I32" s="148"/>
      <c r="J32" s="148"/>
      <c r="K32" s="21"/>
      <c r="L32" s="43">
        <f>SUM(C33:C1982)</f>
        <v>0</v>
      </c>
    </row>
    <row r="33" spans="1:12">
      <c r="A33" s="75"/>
      <c r="C33" s="118"/>
      <c r="D33" s="77"/>
      <c r="E33" s="77"/>
      <c r="F33" s="83"/>
      <c r="G33" s="77"/>
      <c r="H33" s="77"/>
      <c r="I33" s="77"/>
      <c r="J33" s="77"/>
    </row>
    <row r="34" spans="1:12">
      <c r="A34" s="75"/>
      <c r="B34" s="129"/>
      <c r="C34" s="119"/>
      <c r="D34" s="121"/>
      <c r="E34" s="121"/>
      <c r="F34" s="83"/>
      <c r="G34" s="77"/>
      <c r="H34" s="77"/>
      <c r="I34" s="77"/>
      <c r="J34" s="77"/>
    </row>
    <row r="35" spans="1:12">
      <c r="A35" s="75"/>
      <c r="C35" s="118"/>
      <c r="D35" s="77"/>
      <c r="E35" s="77"/>
      <c r="F35" s="83"/>
      <c r="G35" s="77"/>
      <c r="H35" s="77"/>
      <c r="I35" s="130"/>
      <c r="J35" s="77"/>
    </row>
    <row r="36" spans="1:12">
      <c r="A36" s="75"/>
      <c r="C36" s="118"/>
      <c r="D36" s="77"/>
      <c r="E36" s="77"/>
      <c r="F36" s="83"/>
      <c r="G36" s="77"/>
      <c r="H36" s="77"/>
      <c r="I36" s="77"/>
      <c r="J36" s="77"/>
    </row>
    <row r="37" spans="1:12">
      <c r="A37" s="75"/>
      <c r="C37" s="118"/>
      <c r="D37" s="77"/>
      <c r="E37" s="77"/>
      <c r="F37" s="158"/>
      <c r="G37" s="77"/>
      <c r="H37" s="77"/>
      <c r="I37" s="77"/>
      <c r="J37" s="77"/>
    </row>
    <row r="38" spans="1:12">
      <c r="A38" s="131"/>
      <c r="B38" s="124"/>
      <c r="C38" s="124"/>
      <c r="D38" s="124"/>
      <c r="E38" s="79"/>
      <c r="F38" s="85"/>
      <c r="G38" s="80"/>
      <c r="H38" s="80"/>
      <c r="I38" s="80"/>
      <c r="J38" s="80"/>
    </row>
    <row r="39" spans="1:12">
      <c r="A39" s="131"/>
      <c r="B39" s="124"/>
      <c r="C39" s="124"/>
      <c r="D39" s="124"/>
      <c r="E39" s="79"/>
      <c r="F39" s="85"/>
      <c r="G39" s="80"/>
      <c r="H39" s="80"/>
      <c r="I39" s="80"/>
      <c r="J39" s="80"/>
    </row>
    <row r="40" spans="1:12">
      <c r="A40" s="131"/>
      <c r="B40" s="124"/>
      <c r="C40" s="124"/>
      <c r="D40" s="124"/>
      <c r="E40" s="162"/>
      <c r="F40" s="169"/>
      <c r="K40" s="15"/>
    </row>
    <row r="41" spans="1:12">
      <c r="A41" s="75"/>
      <c r="B41" s="16"/>
      <c r="C41" s="115"/>
      <c r="D41" s="79"/>
      <c r="E41" s="79"/>
      <c r="F41" s="79"/>
      <c r="G41" s="79"/>
      <c r="H41" s="79"/>
      <c r="I41" s="79"/>
      <c r="J41" s="79"/>
      <c r="K41" s="15"/>
    </row>
    <row r="42" spans="1:12" s="19" customFormat="1" ht="17">
      <c r="A42" s="81"/>
      <c r="B42" s="40"/>
      <c r="C42" s="115"/>
      <c r="D42" s="80"/>
      <c r="E42" s="80"/>
      <c r="F42" s="85"/>
      <c r="G42" s="80"/>
      <c r="H42" s="80"/>
      <c r="I42" s="80"/>
      <c r="J42" s="80"/>
      <c r="K42" s="40"/>
      <c r="L42" s="40"/>
    </row>
    <row r="43" spans="1:12">
      <c r="A43" s="81"/>
      <c r="B43" s="40"/>
      <c r="C43" s="115"/>
      <c r="D43" s="80"/>
      <c r="E43" s="80"/>
      <c r="F43" s="85"/>
      <c r="G43" s="80"/>
      <c r="H43" s="80"/>
      <c r="I43" s="80"/>
      <c r="J43" s="80"/>
      <c r="K43" s="40"/>
    </row>
    <row r="44" spans="1:12">
      <c r="A44" s="81"/>
      <c r="B44" s="40"/>
      <c r="C44" s="115"/>
      <c r="D44" s="80"/>
      <c r="E44" s="80"/>
      <c r="F44" s="85"/>
      <c r="G44" s="80"/>
      <c r="H44" s="80"/>
      <c r="I44" s="80"/>
      <c r="J44" s="80"/>
      <c r="K44" s="40"/>
    </row>
    <row r="45" spans="1:12">
      <c r="A45" s="81"/>
      <c r="B45" s="40"/>
      <c r="C45" s="115"/>
      <c r="D45" s="80"/>
      <c r="E45" s="80"/>
      <c r="F45" s="85"/>
      <c r="G45" s="80"/>
      <c r="H45" s="80"/>
      <c r="I45" s="80"/>
      <c r="J45" s="80"/>
      <c r="K45" s="40"/>
    </row>
    <row r="46" spans="1:12">
      <c r="A46" s="81"/>
      <c r="B46" s="40"/>
      <c r="C46" s="115"/>
      <c r="D46" s="80"/>
      <c r="E46" s="80"/>
      <c r="F46" s="85"/>
      <c r="G46" s="80"/>
      <c r="H46" s="80"/>
      <c r="I46" s="80"/>
      <c r="J46" s="80"/>
      <c r="K46" s="40"/>
    </row>
    <row r="47" spans="1:12">
      <c r="A47" s="81"/>
      <c r="B47" s="40"/>
      <c r="C47" s="115"/>
      <c r="D47" s="80"/>
      <c r="E47" s="80"/>
      <c r="F47" s="85"/>
      <c r="G47" s="80"/>
      <c r="H47" s="80"/>
      <c r="I47" s="80"/>
      <c r="J47" s="80"/>
      <c r="K47" s="40"/>
    </row>
    <row r="48" spans="1:12">
      <c r="A48" s="81"/>
      <c r="B48" s="40"/>
      <c r="C48" s="115"/>
      <c r="D48" s="80"/>
      <c r="E48" s="80"/>
      <c r="F48" s="85"/>
      <c r="G48" s="80"/>
      <c r="H48" s="80"/>
      <c r="I48" s="80"/>
      <c r="J48" s="80"/>
      <c r="K48" s="40"/>
    </row>
    <row r="49" spans="1:14">
      <c r="A49" s="81"/>
      <c r="B49" s="40"/>
      <c r="C49" s="115"/>
      <c r="D49" s="80"/>
      <c r="E49" s="80"/>
      <c r="F49" s="85"/>
      <c r="G49" s="80"/>
      <c r="H49" s="80"/>
      <c r="I49" s="80"/>
      <c r="J49" s="80"/>
      <c r="K49" s="40"/>
    </row>
    <row r="50" spans="1:14">
      <c r="A50" s="81"/>
      <c r="B50" s="40"/>
      <c r="C50" s="115"/>
      <c r="D50" s="80"/>
      <c r="E50" s="80"/>
      <c r="F50" s="85"/>
      <c r="G50" s="80"/>
      <c r="H50" s="80"/>
      <c r="I50" s="80"/>
      <c r="J50" s="80"/>
      <c r="K50" s="40"/>
    </row>
    <row r="51" spans="1:14">
      <c r="A51" s="81"/>
      <c r="B51" s="40"/>
      <c r="C51" s="115"/>
      <c r="D51" s="80"/>
      <c r="E51" s="80"/>
      <c r="F51" s="85"/>
      <c r="G51" s="80"/>
      <c r="H51" s="80"/>
      <c r="I51" s="80"/>
      <c r="J51" s="80"/>
      <c r="K51" s="40"/>
    </row>
    <row r="52" spans="1:14">
      <c r="A52" s="81"/>
      <c r="B52" s="40"/>
      <c r="C52" s="115"/>
      <c r="D52" s="80"/>
      <c r="E52" s="80"/>
      <c r="F52" s="85"/>
      <c r="G52" s="80"/>
      <c r="H52" s="80"/>
      <c r="I52" s="80"/>
      <c r="J52" s="80"/>
      <c r="K52" s="40"/>
    </row>
    <row r="53" spans="1:14">
      <c r="A53" s="81"/>
      <c r="B53" s="40"/>
      <c r="C53" s="115"/>
      <c r="D53" s="80"/>
      <c r="E53" s="80"/>
      <c r="F53" s="85"/>
      <c r="G53" s="80"/>
      <c r="H53" s="80"/>
      <c r="I53" s="80"/>
      <c r="J53" s="80"/>
      <c r="K53" s="40"/>
    </row>
    <row r="54" spans="1:14">
      <c r="A54" s="81"/>
      <c r="B54" s="40"/>
      <c r="C54" s="115"/>
      <c r="D54" s="80"/>
      <c r="E54" s="80"/>
      <c r="F54" s="85"/>
      <c r="G54" s="80"/>
      <c r="H54" s="80"/>
      <c r="I54" s="80"/>
      <c r="J54" s="80"/>
      <c r="K54" s="40"/>
    </row>
    <row r="55" spans="1:14">
      <c r="A55" s="81"/>
      <c r="B55" s="40"/>
      <c r="C55" s="115"/>
      <c r="D55" s="80"/>
      <c r="E55" s="80"/>
      <c r="F55" s="85"/>
      <c r="G55" s="80"/>
      <c r="H55" s="80"/>
      <c r="I55" s="80"/>
      <c r="J55" s="80"/>
      <c r="K55" s="40"/>
    </row>
    <row r="56" spans="1:14">
      <c r="A56" s="81"/>
      <c r="B56" s="40"/>
      <c r="C56" s="115"/>
      <c r="D56" s="80"/>
      <c r="E56" s="80"/>
      <c r="F56" s="85"/>
      <c r="G56" s="80"/>
      <c r="H56" s="80"/>
      <c r="I56" s="80"/>
      <c r="J56" s="80"/>
      <c r="K56" s="40"/>
    </row>
    <row r="57" spans="1:14">
      <c r="A57" s="81"/>
      <c r="B57" s="40"/>
      <c r="C57" s="115"/>
      <c r="D57" s="80"/>
      <c r="E57" s="80"/>
      <c r="F57" s="85"/>
      <c r="G57" s="80"/>
      <c r="H57" s="80"/>
      <c r="I57" s="80"/>
      <c r="J57" s="80"/>
      <c r="K57" s="40"/>
    </row>
    <row r="58" spans="1:14">
      <c r="A58" s="81"/>
      <c r="B58" s="40"/>
      <c r="C58" s="115"/>
      <c r="D58" s="80"/>
      <c r="E58" s="80"/>
      <c r="F58" s="85"/>
      <c r="G58" s="80"/>
      <c r="H58" s="80"/>
      <c r="I58" s="80"/>
      <c r="J58" s="80"/>
      <c r="K58" s="40"/>
    </row>
    <row r="59" spans="1:14">
      <c r="A59" s="81"/>
      <c r="B59" s="40"/>
      <c r="C59" s="115"/>
      <c r="D59" s="80"/>
      <c r="E59" s="80"/>
      <c r="F59" s="85"/>
      <c r="G59" s="80"/>
      <c r="H59" s="80"/>
      <c r="I59" s="80"/>
      <c r="J59" s="80"/>
      <c r="K59" s="40"/>
    </row>
    <row r="60" spans="1:14" s="40" customFormat="1">
      <c r="A60" s="81"/>
      <c r="C60" s="115"/>
      <c r="D60" s="80"/>
      <c r="E60" s="80"/>
      <c r="F60" s="85"/>
      <c r="G60" s="80"/>
      <c r="H60" s="80"/>
      <c r="I60" s="80"/>
      <c r="J60" s="80"/>
      <c r="L60" s="14"/>
      <c r="M60" s="14"/>
      <c r="N60" s="14"/>
    </row>
    <row r="61" spans="1:14" s="40" customFormat="1">
      <c r="A61" s="81"/>
      <c r="C61" s="115"/>
      <c r="D61" s="80"/>
      <c r="E61" s="80"/>
      <c r="F61" s="85"/>
      <c r="G61" s="80"/>
      <c r="H61" s="80"/>
      <c r="I61" s="80"/>
      <c r="J61" s="80"/>
    </row>
    <row r="62" spans="1:14" s="40" customFormat="1">
      <c r="A62" s="81"/>
      <c r="C62" s="115"/>
      <c r="D62" s="80"/>
      <c r="E62" s="80"/>
      <c r="F62" s="85"/>
      <c r="G62" s="80"/>
      <c r="H62" s="80"/>
      <c r="I62" s="80"/>
      <c r="J62" s="80"/>
    </row>
    <row r="63" spans="1:14" s="40" customFormat="1">
      <c r="A63" s="81"/>
      <c r="C63" s="115"/>
      <c r="D63" s="80"/>
      <c r="E63" s="80"/>
      <c r="F63" s="85"/>
      <c r="G63" s="80"/>
      <c r="H63" s="80"/>
      <c r="I63" s="80"/>
      <c r="J63" s="80"/>
    </row>
    <row r="64" spans="1:14" s="40" customFormat="1">
      <c r="A64" s="75"/>
      <c r="B64" s="16"/>
      <c r="C64" s="120"/>
      <c r="D64" s="15"/>
      <c r="E64" s="15"/>
      <c r="F64" s="85"/>
      <c r="G64" s="15"/>
      <c r="H64" s="15"/>
      <c r="I64" s="15"/>
      <c r="J64" s="15"/>
      <c r="K64" s="13"/>
    </row>
    <row r="65" spans="1:11" s="40" customFormat="1">
      <c r="A65" s="75"/>
      <c r="B65" s="13"/>
      <c r="C65" s="120"/>
      <c r="D65" s="15"/>
      <c r="E65" s="15"/>
      <c r="F65" s="85"/>
      <c r="G65" s="15"/>
      <c r="H65" s="15"/>
      <c r="I65" s="15"/>
      <c r="J65" s="15"/>
      <c r="K65" s="13"/>
    </row>
    <row r="66" spans="1:11" s="40" customFormat="1">
      <c r="A66" s="75"/>
      <c r="B66" s="13"/>
      <c r="C66" s="120"/>
      <c r="D66" s="15"/>
      <c r="E66" s="15"/>
      <c r="F66" s="85"/>
      <c r="G66" s="15"/>
      <c r="H66" s="15"/>
      <c r="I66" s="15"/>
      <c r="J66" s="15"/>
      <c r="K66" s="13"/>
    </row>
    <row r="67" spans="1:11" s="40" customFormat="1">
      <c r="A67" s="75"/>
      <c r="B67" s="13"/>
      <c r="C67" s="120"/>
      <c r="D67" s="15"/>
      <c r="E67" s="15"/>
      <c r="F67" s="85"/>
      <c r="G67" s="15"/>
      <c r="H67" s="15"/>
      <c r="I67" s="15"/>
      <c r="J67" s="15"/>
      <c r="K67" s="13"/>
    </row>
    <row r="68" spans="1:11" s="40" customFormat="1">
      <c r="A68" s="75"/>
      <c r="B68" s="13"/>
      <c r="C68" s="120"/>
      <c r="D68" s="15"/>
      <c r="E68" s="15"/>
      <c r="F68" s="85"/>
      <c r="G68" s="15"/>
      <c r="H68" s="15"/>
      <c r="I68" s="15"/>
      <c r="J68" s="15"/>
      <c r="K68" s="13"/>
    </row>
    <row r="69" spans="1:11" s="40" customFormat="1">
      <c r="A69" s="75"/>
      <c r="B69" s="13"/>
      <c r="C69" s="120"/>
      <c r="D69" s="15"/>
      <c r="E69" s="15"/>
      <c r="F69" s="85"/>
      <c r="G69" s="15"/>
      <c r="H69" s="15"/>
      <c r="I69" s="15"/>
      <c r="J69" s="15"/>
      <c r="K69" s="13"/>
    </row>
    <row r="70" spans="1:11" s="40" customFormat="1">
      <c r="A70" s="75"/>
      <c r="B70" s="13"/>
      <c r="C70" s="120"/>
      <c r="D70" s="15"/>
      <c r="E70" s="15"/>
      <c r="F70" s="85"/>
      <c r="G70" s="15"/>
      <c r="H70" s="15"/>
      <c r="I70" s="15"/>
      <c r="J70" s="15"/>
      <c r="K70" s="13"/>
    </row>
    <row r="71" spans="1:11" s="40" customFormat="1">
      <c r="A71" s="75"/>
      <c r="B71" s="13"/>
      <c r="C71" s="120"/>
      <c r="D71" s="15"/>
      <c r="E71" s="15"/>
      <c r="F71" s="85"/>
      <c r="G71" s="15"/>
      <c r="H71" s="15"/>
      <c r="I71" s="15"/>
      <c r="J71" s="15"/>
      <c r="K71" s="13"/>
    </row>
    <row r="72" spans="1:11" s="40" customFormat="1">
      <c r="A72" s="75"/>
      <c r="B72" s="13"/>
      <c r="C72" s="120"/>
      <c r="D72" s="15"/>
      <c r="E72" s="15"/>
      <c r="F72" s="85"/>
      <c r="G72" s="15"/>
      <c r="H72" s="15"/>
      <c r="I72" s="15"/>
      <c r="J72" s="15"/>
      <c r="K72" s="13"/>
    </row>
    <row r="73" spans="1:11" s="40" customFormat="1">
      <c r="A73" s="75"/>
      <c r="B73" s="13"/>
      <c r="C73" s="120"/>
      <c r="D73" s="15"/>
      <c r="E73" s="15"/>
      <c r="F73" s="85"/>
      <c r="G73" s="15"/>
      <c r="H73" s="15"/>
      <c r="I73" s="15"/>
      <c r="J73" s="15"/>
      <c r="K73" s="13"/>
    </row>
    <row r="74" spans="1:11" s="40" customFormat="1">
      <c r="A74" s="75"/>
      <c r="B74" s="13"/>
      <c r="C74" s="120"/>
      <c r="D74" s="15"/>
      <c r="E74" s="15"/>
      <c r="F74" s="85"/>
      <c r="G74" s="15"/>
      <c r="H74" s="15"/>
      <c r="I74" s="15"/>
      <c r="J74" s="15"/>
      <c r="K74" s="13"/>
    </row>
    <row r="75" spans="1:11" s="40" customFormat="1">
      <c r="A75" s="75"/>
      <c r="B75" s="13"/>
      <c r="C75" s="120"/>
      <c r="D75" s="15"/>
      <c r="E75" s="15"/>
      <c r="F75" s="85"/>
      <c r="G75" s="15"/>
      <c r="H75" s="15"/>
      <c r="I75" s="15"/>
      <c r="J75" s="15"/>
      <c r="K75" s="13"/>
    </row>
    <row r="76" spans="1:11" s="40" customFormat="1">
      <c r="A76" s="75"/>
      <c r="B76" s="13"/>
      <c r="C76" s="120"/>
      <c r="D76" s="15"/>
      <c r="E76" s="15"/>
      <c r="F76" s="85"/>
      <c r="G76" s="15"/>
      <c r="H76" s="15"/>
      <c r="I76" s="15"/>
      <c r="J76" s="15"/>
      <c r="K76" s="13"/>
    </row>
    <row r="77" spans="1:11" s="40" customFormat="1">
      <c r="A77" s="75"/>
      <c r="B77" s="13"/>
      <c r="C77" s="120"/>
      <c r="D77" s="15"/>
      <c r="E77" s="15"/>
      <c r="F77" s="85"/>
      <c r="G77" s="15"/>
      <c r="H77" s="15"/>
      <c r="I77" s="15"/>
      <c r="J77" s="15"/>
      <c r="K77" s="13"/>
    </row>
    <row r="78" spans="1:11" s="40" customFormat="1">
      <c r="A78" s="75"/>
      <c r="B78" s="13"/>
      <c r="C78" s="120"/>
      <c r="D78" s="15"/>
      <c r="E78" s="15"/>
      <c r="F78" s="85"/>
      <c r="G78" s="15"/>
      <c r="H78" s="15"/>
      <c r="I78" s="15"/>
      <c r="J78" s="15"/>
      <c r="K78" s="13"/>
    </row>
    <row r="79" spans="1:11" s="40" customFormat="1">
      <c r="A79" s="75"/>
      <c r="B79" s="13"/>
      <c r="C79" s="120"/>
      <c r="D79" s="15"/>
      <c r="E79" s="15"/>
      <c r="F79" s="85"/>
      <c r="G79" s="15"/>
      <c r="H79" s="15"/>
      <c r="I79" s="15"/>
      <c r="J79" s="15"/>
      <c r="K79" s="13"/>
    </row>
    <row r="80" spans="1:11" s="40" customFormat="1">
      <c r="A80" s="75"/>
      <c r="B80" s="13"/>
      <c r="C80" s="120"/>
      <c r="D80" s="15"/>
      <c r="E80" s="15"/>
      <c r="F80" s="85"/>
      <c r="G80" s="15"/>
      <c r="H80" s="15"/>
      <c r="I80" s="15"/>
      <c r="J80" s="15"/>
      <c r="K80" s="13"/>
    </row>
    <row r="81" spans="1:11" s="40" customFormat="1">
      <c r="A81" s="75"/>
      <c r="B81" s="13"/>
      <c r="C81" s="120"/>
      <c r="D81" s="15"/>
      <c r="E81" s="15"/>
      <c r="F81" s="85"/>
      <c r="G81" s="15"/>
      <c r="H81" s="15"/>
      <c r="I81" s="15"/>
      <c r="J81" s="15"/>
      <c r="K81" s="13"/>
    </row>
    <row r="82" spans="1:11" s="40" customFormat="1">
      <c r="A82" s="75"/>
      <c r="B82" s="13"/>
      <c r="C82" s="120"/>
      <c r="D82" s="15"/>
      <c r="E82" s="15"/>
      <c r="F82" s="85"/>
      <c r="G82" s="15"/>
      <c r="H82" s="15"/>
      <c r="I82" s="15"/>
      <c r="J82" s="15"/>
      <c r="K82" s="13"/>
    </row>
    <row r="83" spans="1:11" s="40" customFormat="1">
      <c r="A83" s="75"/>
      <c r="B83" s="13"/>
      <c r="C83" s="120"/>
      <c r="D83" s="15"/>
      <c r="E83" s="15"/>
      <c r="F83" s="85"/>
      <c r="G83" s="15"/>
      <c r="H83" s="15"/>
      <c r="I83" s="15"/>
      <c r="J83" s="15"/>
      <c r="K83" s="13"/>
    </row>
    <row r="84" spans="1:11" s="40" customFormat="1">
      <c r="A84" s="75"/>
      <c r="B84" s="13"/>
      <c r="C84" s="120"/>
      <c r="D84" s="15"/>
      <c r="E84" s="15"/>
      <c r="F84" s="85"/>
      <c r="G84" s="15"/>
      <c r="H84" s="15"/>
      <c r="I84" s="15"/>
      <c r="J84" s="15"/>
      <c r="K84" s="13"/>
    </row>
    <row r="85" spans="1:11" s="40" customFormat="1">
      <c r="A85" s="75"/>
      <c r="B85" s="13"/>
      <c r="C85" s="120"/>
      <c r="D85" s="15"/>
      <c r="E85" s="15"/>
      <c r="F85" s="85"/>
      <c r="G85" s="15"/>
      <c r="H85" s="15"/>
      <c r="I85" s="15"/>
      <c r="J85" s="15"/>
      <c r="K85" s="13"/>
    </row>
    <row r="86" spans="1:11" s="40" customFormat="1">
      <c r="A86" s="75"/>
      <c r="B86" s="13"/>
      <c r="C86" s="120"/>
      <c r="D86" s="15"/>
      <c r="E86" s="15"/>
      <c r="F86" s="85"/>
      <c r="G86" s="15"/>
      <c r="H86" s="15"/>
      <c r="I86" s="15"/>
      <c r="J86" s="15"/>
      <c r="K86" s="13"/>
    </row>
    <row r="87" spans="1:11" s="40" customFormat="1">
      <c r="A87" s="75"/>
      <c r="B87" s="13"/>
      <c r="C87" s="120"/>
      <c r="D87" s="15"/>
      <c r="E87" s="15"/>
      <c r="F87" s="85"/>
      <c r="G87" s="15"/>
      <c r="H87" s="15"/>
      <c r="I87" s="15"/>
      <c r="J87" s="15"/>
      <c r="K87" s="13"/>
    </row>
    <row r="88" spans="1:11" s="40" customFormat="1">
      <c r="A88" s="75"/>
      <c r="B88" s="13"/>
      <c r="C88" s="120"/>
      <c r="D88" s="15"/>
      <c r="E88" s="15"/>
      <c r="F88" s="85"/>
      <c r="G88" s="15"/>
      <c r="H88" s="15"/>
      <c r="I88" s="15"/>
      <c r="J88" s="15"/>
      <c r="K88" s="13"/>
    </row>
    <row r="89" spans="1:11" s="40" customFormat="1">
      <c r="A89" s="75"/>
      <c r="B89" s="13"/>
      <c r="C89" s="120"/>
      <c r="D89" s="15"/>
      <c r="E89" s="15"/>
      <c r="F89" s="85"/>
      <c r="G89" s="15"/>
      <c r="H89" s="15"/>
      <c r="I89" s="15"/>
      <c r="J89" s="15"/>
      <c r="K89" s="13"/>
    </row>
    <row r="90" spans="1:11" s="40" customFormat="1">
      <c r="A90" s="75"/>
      <c r="B90" s="13"/>
      <c r="C90" s="120"/>
      <c r="D90" s="15"/>
      <c r="E90" s="15"/>
      <c r="F90" s="85"/>
      <c r="G90" s="15"/>
      <c r="H90" s="15"/>
      <c r="I90" s="15"/>
      <c r="J90" s="15"/>
      <c r="K90" s="13"/>
    </row>
    <row r="91" spans="1:11" s="40" customFormat="1">
      <c r="A91" s="75"/>
      <c r="B91" s="13"/>
      <c r="C91" s="120"/>
      <c r="D91" s="15"/>
      <c r="E91" s="15"/>
      <c r="F91" s="85"/>
      <c r="G91" s="15"/>
      <c r="H91" s="15"/>
      <c r="I91" s="15"/>
      <c r="J91" s="15"/>
      <c r="K91" s="13"/>
    </row>
    <row r="92" spans="1:11" s="40" customFormat="1">
      <c r="A92" s="75"/>
      <c r="B92" s="13"/>
      <c r="C92" s="120"/>
      <c r="D92" s="15"/>
      <c r="E92" s="15"/>
      <c r="F92" s="85"/>
      <c r="G92" s="15"/>
      <c r="H92" s="15"/>
      <c r="I92" s="15"/>
      <c r="J92" s="15"/>
      <c r="K92" s="13"/>
    </row>
    <row r="93" spans="1:11" s="40" customFormat="1">
      <c r="A93" s="75"/>
      <c r="B93" s="13"/>
      <c r="C93" s="120"/>
      <c r="D93" s="15"/>
      <c r="E93" s="15"/>
      <c r="F93" s="85"/>
      <c r="G93" s="15"/>
      <c r="H93" s="15"/>
      <c r="I93" s="15"/>
      <c r="J93" s="15"/>
      <c r="K93" s="13"/>
    </row>
    <row r="94" spans="1:11" s="40" customFormat="1">
      <c r="A94" s="75"/>
      <c r="B94" s="13"/>
      <c r="C94" s="120"/>
      <c r="D94" s="15"/>
      <c r="E94" s="15"/>
      <c r="F94" s="85"/>
      <c r="G94" s="15"/>
      <c r="H94" s="15"/>
      <c r="I94" s="15"/>
      <c r="J94" s="15"/>
      <c r="K94" s="13"/>
    </row>
    <row r="95" spans="1:11" s="40" customFormat="1">
      <c r="A95" s="75"/>
      <c r="B95" s="13"/>
      <c r="C95" s="120"/>
      <c r="D95" s="15"/>
      <c r="E95" s="15"/>
      <c r="F95" s="85"/>
      <c r="G95" s="15"/>
      <c r="H95" s="15"/>
      <c r="I95" s="15"/>
      <c r="J95" s="15"/>
      <c r="K95" s="13"/>
    </row>
    <row r="96" spans="1:11" s="40" customFormat="1">
      <c r="A96" s="75"/>
      <c r="B96" s="13"/>
      <c r="C96" s="120"/>
      <c r="D96" s="15"/>
      <c r="E96" s="15"/>
      <c r="F96" s="85"/>
      <c r="G96" s="15"/>
      <c r="H96" s="15"/>
      <c r="I96" s="15"/>
      <c r="J96" s="15"/>
      <c r="K96" s="13"/>
    </row>
    <row r="97" spans="1:11" s="40" customFormat="1">
      <c r="A97" s="75"/>
      <c r="B97" s="13"/>
      <c r="C97" s="120"/>
      <c r="D97" s="15"/>
      <c r="E97" s="15"/>
      <c r="F97" s="85"/>
      <c r="G97" s="15"/>
      <c r="H97" s="15"/>
      <c r="I97" s="15"/>
      <c r="J97" s="15"/>
      <c r="K97" s="13"/>
    </row>
    <row r="98" spans="1:11" s="40" customFormat="1">
      <c r="A98" s="75"/>
      <c r="B98" s="13"/>
      <c r="C98" s="120"/>
      <c r="D98" s="15"/>
      <c r="E98" s="15"/>
      <c r="F98" s="85"/>
      <c r="G98" s="15"/>
      <c r="H98" s="15"/>
      <c r="I98" s="15"/>
      <c r="J98" s="15"/>
      <c r="K98" s="13"/>
    </row>
    <row r="99" spans="1:11" s="40" customFormat="1">
      <c r="A99" s="75"/>
      <c r="B99" s="13"/>
      <c r="C99" s="120"/>
      <c r="D99" s="15"/>
      <c r="E99" s="15"/>
      <c r="F99" s="85"/>
      <c r="G99" s="15"/>
      <c r="H99" s="15"/>
      <c r="I99" s="15"/>
      <c r="J99" s="15"/>
      <c r="K99" s="13"/>
    </row>
    <row r="100" spans="1:11" s="40" customFormat="1">
      <c r="A100" s="75"/>
      <c r="B100" s="13"/>
      <c r="C100" s="120"/>
      <c r="D100" s="15"/>
      <c r="E100" s="15"/>
      <c r="F100" s="85"/>
      <c r="G100" s="15"/>
      <c r="H100" s="15"/>
      <c r="I100" s="15"/>
      <c r="J100" s="15"/>
      <c r="K100" s="13"/>
    </row>
    <row r="101" spans="1:11" s="40" customFormat="1">
      <c r="A101" s="75"/>
      <c r="B101" s="13"/>
      <c r="C101" s="120"/>
      <c r="D101" s="15"/>
      <c r="E101" s="15"/>
      <c r="F101" s="85"/>
      <c r="G101" s="15"/>
      <c r="H101" s="15"/>
      <c r="I101" s="15"/>
      <c r="J101" s="15"/>
      <c r="K101" s="13"/>
    </row>
    <row r="102" spans="1:11" s="40" customFormat="1">
      <c r="A102" s="75"/>
      <c r="B102" s="13"/>
      <c r="C102" s="120"/>
      <c r="D102" s="15"/>
      <c r="E102" s="15"/>
      <c r="F102" s="85"/>
      <c r="G102" s="15"/>
      <c r="H102" s="15"/>
      <c r="I102" s="15"/>
      <c r="J102" s="15"/>
      <c r="K102" s="13"/>
    </row>
    <row r="103" spans="1:11" s="40" customFormat="1">
      <c r="A103" s="75"/>
      <c r="B103" s="13"/>
      <c r="C103" s="120"/>
      <c r="D103" s="15"/>
      <c r="E103" s="15"/>
      <c r="F103" s="85"/>
      <c r="G103" s="15"/>
      <c r="H103" s="15"/>
      <c r="I103" s="15"/>
      <c r="J103" s="15"/>
      <c r="K103" s="13"/>
    </row>
    <row r="104" spans="1:11" s="40" customFormat="1">
      <c r="A104" s="75"/>
      <c r="B104" s="13"/>
      <c r="C104" s="120"/>
      <c r="D104" s="15"/>
      <c r="E104" s="15"/>
      <c r="F104" s="85"/>
      <c r="G104" s="15"/>
      <c r="H104" s="15"/>
      <c r="I104" s="15"/>
      <c r="J104" s="15"/>
      <c r="K104" s="13"/>
    </row>
    <row r="105" spans="1:11" s="40" customFormat="1">
      <c r="A105" s="75"/>
      <c r="B105" s="13"/>
      <c r="C105" s="120"/>
      <c r="D105" s="15"/>
      <c r="E105" s="15"/>
      <c r="F105" s="85"/>
      <c r="G105" s="15"/>
      <c r="H105" s="15"/>
      <c r="I105" s="15"/>
      <c r="J105" s="15"/>
      <c r="K105" s="13"/>
    </row>
    <row r="106" spans="1:11" s="40" customFormat="1">
      <c r="A106" s="75"/>
      <c r="B106" s="13"/>
      <c r="C106" s="120"/>
      <c r="D106" s="15"/>
      <c r="E106" s="15"/>
      <c r="F106" s="85"/>
      <c r="G106" s="15"/>
      <c r="H106" s="15"/>
      <c r="I106" s="15"/>
      <c r="J106" s="15"/>
      <c r="K106" s="13"/>
    </row>
    <row r="107" spans="1:11" s="40" customFormat="1">
      <c r="A107" s="75"/>
      <c r="B107" s="13"/>
      <c r="C107" s="120"/>
      <c r="D107" s="15"/>
      <c r="E107" s="15"/>
      <c r="F107" s="85"/>
      <c r="G107" s="15"/>
      <c r="H107" s="15"/>
      <c r="I107" s="15"/>
      <c r="J107" s="15"/>
      <c r="K107" s="13"/>
    </row>
    <row r="108" spans="1:11" s="40" customFormat="1">
      <c r="A108" s="75"/>
      <c r="B108" s="13"/>
      <c r="C108" s="120"/>
      <c r="D108" s="15"/>
      <c r="E108" s="15"/>
      <c r="F108" s="85"/>
      <c r="G108" s="15"/>
      <c r="H108" s="15"/>
      <c r="I108" s="15"/>
      <c r="J108" s="15"/>
      <c r="K108" s="13"/>
    </row>
    <row r="109" spans="1:11" s="40" customFormat="1">
      <c r="A109" s="75"/>
      <c r="B109" s="13"/>
      <c r="C109" s="120"/>
      <c r="D109" s="15"/>
      <c r="E109" s="15"/>
      <c r="F109" s="85"/>
      <c r="G109" s="15"/>
      <c r="H109" s="15"/>
      <c r="I109" s="15"/>
      <c r="J109" s="15"/>
      <c r="K109" s="13"/>
    </row>
    <row r="110" spans="1:11" s="40" customFormat="1">
      <c r="A110" s="75"/>
      <c r="B110" s="13"/>
      <c r="C110" s="120"/>
      <c r="D110" s="15"/>
      <c r="E110" s="15"/>
      <c r="F110" s="85"/>
      <c r="G110" s="15"/>
      <c r="H110" s="15"/>
      <c r="I110" s="15"/>
      <c r="J110" s="15"/>
      <c r="K110" s="13"/>
    </row>
    <row r="111" spans="1:11" s="40" customFormat="1">
      <c r="A111" s="75"/>
      <c r="B111" s="13"/>
      <c r="C111" s="120"/>
      <c r="D111" s="15"/>
      <c r="E111" s="15"/>
      <c r="F111" s="85"/>
      <c r="G111" s="15"/>
      <c r="H111" s="15"/>
      <c r="I111" s="15"/>
      <c r="J111" s="15"/>
      <c r="K111" s="13"/>
    </row>
    <row r="112" spans="1:11" s="40" customFormat="1">
      <c r="A112" s="75"/>
      <c r="B112" s="13"/>
      <c r="C112" s="120"/>
      <c r="D112" s="15"/>
      <c r="E112" s="15"/>
      <c r="F112" s="85"/>
      <c r="G112" s="15"/>
      <c r="H112" s="15"/>
      <c r="I112" s="15"/>
      <c r="J112" s="15"/>
      <c r="K112" s="13"/>
    </row>
    <row r="113" spans="1:11" s="40" customFormat="1">
      <c r="A113" s="75"/>
      <c r="B113" s="13"/>
      <c r="C113" s="120"/>
      <c r="D113" s="15"/>
      <c r="E113" s="15"/>
      <c r="F113" s="85"/>
      <c r="G113" s="15"/>
      <c r="H113" s="15"/>
      <c r="I113" s="15"/>
      <c r="J113" s="15"/>
      <c r="K113" s="13"/>
    </row>
    <row r="114" spans="1:11" s="40" customFormat="1">
      <c r="A114" s="75"/>
      <c r="B114" s="13"/>
      <c r="C114" s="120"/>
      <c r="D114" s="15"/>
      <c r="E114" s="15"/>
      <c r="F114" s="85"/>
      <c r="G114" s="15"/>
      <c r="H114" s="15"/>
      <c r="I114" s="15"/>
      <c r="J114" s="15"/>
      <c r="K114" s="13"/>
    </row>
    <row r="115" spans="1:11" s="40" customFormat="1">
      <c r="A115" s="75"/>
      <c r="B115" s="13"/>
      <c r="C115" s="120"/>
      <c r="D115" s="15"/>
      <c r="E115" s="15"/>
      <c r="F115" s="85"/>
      <c r="G115" s="15"/>
      <c r="H115" s="15"/>
      <c r="I115" s="15"/>
      <c r="J115" s="15"/>
      <c r="K115" s="13"/>
    </row>
    <row r="116" spans="1:11" s="40" customFormat="1">
      <c r="A116" s="75"/>
      <c r="B116" s="13"/>
      <c r="C116" s="120"/>
      <c r="D116" s="15"/>
      <c r="E116" s="15"/>
      <c r="F116" s="85"/>
      <c r="G116" s="15"/>
      <c r="H116" s="15"/>
      <c r="I116" s="15"/>
      <c r="J116" s="15"/>
      <c r="K116" s="13"/>
    </row>
    <row r="117" spans="1:11" s="40" customFormat="1">
      <c r="A117" s="75"/>
      <c r="B117" s="13"/>
      <c r="C117" s="120"/>
      <c r="D117" s="15"/>
      <c r="E117" s="15"/>
      <c r="F117" s="85"/>
      <c r="G117" s="15"/>
      <c r="H117" s="15"/>
      <c r="I117" s="15"/>
      <c r="J117" s="15"/>
      <c r="K117" s="13"/>
    </row>
    <row r="118" spans="1:11" s="40" customFormat="1">
      <c r="A118" s="75"/>
      <c r="B118" s="13"/>
      <c r="C118" s="120"/>
      <c r="D118" s="15"/>
      <c r="E118" s="15"/>
      <c r="F118" s="85"/>
      <c r="G118" s="15"/>
      <c r="H118" s="15"/>
      <c r="I118" s="15"/>
      <c r="J118" s="15"/>
      <c r="K118" s="13"/>
    </row>
    <row r="119" spans="1:11" s="40" customFormat="1">
      <c r="A119" s="75"/>
      <c r="B119" s="13"/>
      <c r="C119" s="120"/>
      <c r="D119" s="15"/>
      <c r="E119" s="15"/>
      <c r="F119" s="85"/>
      <c r="G119" s="15"/>
      <c r="H119" s="15"/>
      <c r="I119" s="15"/>
      <c r="J119" s="15"/>
      <c r="K119" s="13"/>
    </row>
    <row r="120" spans="1:11" s="40" customFormat="1">
      <c r="A120" s="75"/>
      <c r="B120" s="13"/>
      <c r="C120" s="120"/>
      <c r="D120" s="15"/>
      <c r="E120" s="15"/>
      <c r="F120" s="85"/>
      <c r="G120" s="15"/>
      <c r="H120" s="15"/>
      <c r="I120" s="15"/>
      <c r="J120" s="15"/>
      <c r="K120" s="13"/>
    </row>
    <row r="121" spans="1:11" s="40" customFormat="1">
      <c r="A121" s="75"/>
      <c r="B121" s="13"/>
      <c r="C121" s="120"/>
      <c r="D121" s="15"/>
      <c r="E121" s="15"/>
      <c r="F121" s="85"/>
      <c r="G121" s="15"/>
      <c r="H121" s="15"/>
      <c r="I121" s="15"/>
      <c r="J121" s="15"/>
      <c r="K121" s="13"/>
    </row>
    <row r="122" spans="1:11" s="40" customFormat="1">
      <c r="A122" s="75"/>
      <c r="B122" s="13"/>
      <c r="C122" s="120"/>
      <c r="D122" s="15"/>
      <c r="E122" s="15"/>
      <c r="F122" s="85"/>
      <c r="G122" s="15"/>
      <c r="H122" s="15"/>
      <c r="I122" s="15"/>
      <c r="J122" s="15"/>
      <c r="K122" s="13"/>
    </row>
    <row r="123" spans="1:11" s="40" customFormat="1">
      <c r="A123" s="75"/>
      <c r="B123" s="13"/>
      <c r="C123" s="120"/>
      <c r="D123" s="15"/>
      <c r="E123" s="15"/>
      <c r="F123" s="85"/>
      <c r="G123" s="15"/>
      <c r="H123" s="15"/>
      <c r="I123" s="15"/>
      <c r="J123" s="15"/>
      <c r="K123" s="13"/>
    </row>
    <row r="124" spans="1:11" s="40" customFormat="1">
      <c r="A124" s="75"/>
      <c r="B124" s="13"/>
      <c r="C124" s="120"/>
      <c r="D124" s="15"/>
      <c r="E124" s="15"/>
      <c r="F124" s="85"/>
      <c r="G124" s="15"/>
      <c r="H124" s="15"/>
      <c r="I124" s="15"/>
      <c r="J124" s="15"/>
      <c r="K124" s="13"/>
    </row>
    <row r="125" spans="1:11" s="40" customFormat="1">
      <c r="A125" s="75"/>
      <c r="B125" s="13"/>
      <c r="C125" s="120"/>
      <c r="D125" s="15"/>
      <c r="E125" s="15"/>
      <c r="F125" s="85"/>
      <c r="G125" s="15"/>
      <c r="H125" s="15"/>
      <c r="I125" s="15"/>
      <c r="J125" s="15"/>
      <c r="K125" s="13"/>
    </row>
    <row r="126" spans="1:11" s="40" customFormat="1">
      <c r="A126" s="75"/>
      <c r="B126" s="13"/>
      <c r="C126" s="120"/>
      <c r="D126" s="15"/>
      <c r="E126" s="15"/>
      <c r="F126" s="85"/>
      <c r="G126" s="15"/>
      <c r="H126" s="15"/>
      <c r="I126" s="15"/>
      <c r="J126" s="15"/>
      <c r="K126" s="13"/>
    </row>
    <row r="127" spans="1:11" s="40" customFormat="1">
      <c r="A127" s="75"/>
      <c r="B127" s="13"/>
      <c r="C127" s="120"/>
      <c r="D127" s="15"/>
      <c r="E127" s="15"/>
      <c r="F127" s="85"/>
      <c r="G127" s="15"/>
      <c r="H127" s="15"/>
      <c r="I127" s="15"/>
      <c r="J127" s="15"/>
      <c r="K127" s="13"/>
    </row>
    <row r="128" spans="1:11" s="40" customFormat="1">
      <c r="A128" s="75"/>
      <c r="B128" s="13"/>
      <c r="C128" s="120"/>
      <c r="D128" s="15"/>
      <c r="E128" s="15"/>
      <c r="F128" s="85"/>
      <c r="G128" s="15"/>
      <c r="H128" s="15"/>
      <c r="I128" s="15"/>
      <c r="J128" s="15"/>
      <c r="K128" s="13"/>
    </row>
    <row r="129" spans="1:11" s="40" customFormat="1">
      <c r="A129" s="75"/>
      <c r="B129" s="13"/>
      <c r="C129" s="120"/>
      <c r="D129" s="15"/>
      <c r="E129" s="15"/>
      <c r="F129" s="85"/>
      <c r="G129" s="15"/>
      <c r="H129" s="15"/>
      <c r="I129" s="15"/>
      <c r="J129" s="15"/>
      <c r="K129" s="13"/>
    </row>
    <row r="130" spans="1:11" s="40" customFormat="1">
      <c r="A130" s="75"/>
      <c r="B130" s="13"/>
      <c r="C130" s="120"/>
      <c r="D130" s="15"/>
      <c r="E130" s="15"/>
      <c r="F130" s="85"/>
      <c r="G130" s="15"/>
      <c r="H130" s="15"/>
      <c r="I130" s="15"/>
      <c r="J130" s="15"/>
      <c r="K130" s="13"/>
    </row>
    <row r="131" spans="1:11" s="40" customFormat="1">
      <c r="A131" s="75"/>
      <c r="B131" s="13"/>
      <c r="C131" s="120"/>
      <c r="D131" s="15"/>
      <c r="E131" s="15"/>
      <c r="F131" s="85"/>
      <c r="G131" s="15"/>
      <c r="H131" s="15"/>
      <c r="I131" s="15"/>
      <c r="J131" s="15"/>
      <c r="K131" s="13"/>
    </row>
    <row r="132" spans="1:11" s="40" customFormat="1">
      <c r="A132" s="75"/>
      <c r="B132" s="13"/>
      <c r="C132" s="120"/>
      <c r="D132" s="15"/>
      <c r="E132" s="15"/>
      <c r="F132" s="85"/>
      <c r="G132" s="15"/>
      <c r="H132" s="15"/>
      <c r="I132" s="15"/>
      <c r="J132" s="15"/>
      <c r="K132" s="13"/>
    </row>
    <row r="133" spans="1:11" s="40" customFormat="1">
      <c r="A133" s="75"/>
      <c r="B133" s="13"/>
      <c r="C133" s="120"/>
      <c r="D133" s="15"/>
      <c r="E133" s="15"/>
      <c r="F133" s="85"/>
      <c r="G133" s="15"/>
      <c r="H133" s="15"/>
      <c r="I133" s="15"/>
      <c r="J133" s="15"/>
      <c r="K133" s="13"/>
    </row>
    <row r="134" spans="1:11" s="40" customFormat="1">
      <c r="A134" s="75"/>
      <c r="B134" s="13"/>
      <c r="C134" s="120"/>
      <c r="D134" s="15"/>
      <c r="E134" s="15"/>
      <c r="F134" s="85"/>
      <c r="G134" s="15"/>
      <c r="H134" s="15"/>
      <c r="I134" s="15"/>
      <c r="J134" s="15"/>
      <c r="K134" s="13"/>
    </row>
    <row r="135" spans="1:11" s="40" customFormat="1">
      <c r="A135" s="75"/>
      <c r="B135" s="13"/>
      <c r="C135" s="120"/>
      <c r="D135" s="15"/>
      <c r="E135" s="15"/>
      <c r="F135" s="85"/>
      <c r="G135" s="15"/>
      <c r="H135" s="15"/>
      <c r="I135" s="15"/>
      <c r="J135" s="15"/>
      <c r="K135" s="13"/>
    </row>
    <row r="136" spans="1:11">
      <c r="A136" s="75"/>
      <c r="F136" s="85"/>
    </row>
    <row r="137" spans="1:11">
      <c r="A137" s="75"/>
      <c r="F137" s="85"/>
    </row>
    <row r="138" spans="1:11">
      <c r="A138" s="75"/>
      <c r="F138" s="85"/>
    </row>
    <row r="139" spans="1:11">
      <c r="A139" s="75"/>
      <c r="F139" s="85"/>
    </row>
    <row r="140" spans="1:11">
      <c r="A140" s="75"/>
      <c r="F140" s="85"/>
    </row>
    <row r="141" spans="1:11">
      <c r="A141" s="75"/>
      <c r="F141" s="85"/>
    </row>
    <row r="142" spans="1:11">
      <c r="A142" s="75"/>
      <c r="F142" s="85"/>
    </row>
    <row r="143" spans="1:11">
      <c r="A143" s="75"/>
      <c r="F143" s="85"/>
    </row>
    <row r="144" spans="1:11">
      <c r="A144" s="75"/>
      <c r="F144" s="85"/>
    </row>
    <row r="145" spans="1:6">
      <c r="A145" s="75"/>
      <c r="F145" s="85"/>
    </row>
    <row r="146" spans="1:6">
      <c r="A146" s="75"/>
      <c r="F146" s="85"/>
    </row>
    <row r="147" spans="1:6">
      <c r="A147" s="75"/>
      <c r="F147" s="85"/>
    </row>
    <row r="148" spans="1:6">
      <c r="A148" s="75"/>
      <c r="F148" s="85"/>
    </row>
    <row r="149" spans="1:6">
      <c r="A149" s="75"/>
      <c r="F149" s="85"/>
    </row>
    <row r="150" spans="1:6">
      <c r="A150" s="75"/>
      <c r="F150" s="85"/>
    </row>
    <row r="151" spans="1:6">
      <c r="A151" s="75"/>
      <c r="F151" s="85"/>
    </row>
    <row r="152" spans="1:6">
      <c r="A152" s="75"/>
      <c r="F152" s="85"/>
    </row>
    <row r="153" spans="1:6">
      <c r="A153" s="75"/>
      <c r="F153" s="85"/>
    </row>
    <row r="154" spans="1:6">
      <c r="A154" s="75"/>
      <c r="F154" s="85"/>
    </row>
    <row r="155" spans="1:6">
      <c r="A155" s="75"/>
      <c r="F155" s="85"/>
    </row>
    <row r="156" spans="1:6">
      <c r="A156" s="75"/>
      <c r="F156" s="85"/>
    </row>
    <row r="157" spans="1:6">
      <c r="A157" s="75"/>
      <c r="F157" s="85"/>
    </row>
    <row r="158" spans="1:6">
      <c r="A158" s="75"/>
      <c r="F158" s="85"/>
    </row>
    <row r="159" spans="1:6">
      <c r="A159" s="75"/>
      <c r="F159" s="85"/>
    </row>
    <row r="160" spans="1:6">
      <c r="A160" s="75"/>
      <c r="F160" s="85"/>
    </row>
    <row r="161" spans="1:6">
      <c r="A161" s="75"/>
      <c r="F161" s="85"/>
    </row>
    <row r="162" spans="1:6">
      <c r="A162" s="75"/>
      <c r="F162" s="85"/>
    </row>
    <row r="163" spans="1:6">
      <c r="A163" s="75"/>
      <c r="F163" s="85"/>
    </row>
    <row r="164" spans="1:6">
      <c r="A164" s="75"/>
      <c r="F164" s="85"/>
    </row>
    <row r="165" spans="1:6">
      <c r="A165" s="75"/>
      <c r="F165" s="85"/>
    </row>
    <row r="166" spans="1:6">
      <c r="A166" s="75"/>
      <c r="F166" s="85"/>
    </row>
    <row r="167" spans="1:6">
      <c r="A167" s="75"/>
      <c r="F167" s="85"/>
    </row>
    <row r="168" spans="1:6">
      <c r="A168" s="75"/>
      <c r="F168" s="85"/>
    </row>
    <row r="169" spans="1:6">
      <c r="A169" s="75"/>
      <c r="F169" s="85"/>
    </row>
    <row r="170" spans="1:6">
      <c r="A170" s="75"/>
      <c r="F170" s="85"/>
    </row>
    <row r="171" spans="1:6">
      <c r="A171" s="75"/>
      <c r="F171" s="85"/>
    </row>
    <row r="172" spans="1:6">
      <c r="A172" s="75"/>
      <c r="F172" s="85"/>
    </row>
    <row r="173" spans="1:6">
      <c r="A173" s="75"/>
      <c r="F173" s="85"/>
    </row>
    <row r="174" spans="1:6">
      <c r="A174" s="75"/>
      <c r="F174" s="85"/>
    </row>
    <row r="175" spans="1:6">
      <c r="A175" s="75"/>
      <c r="F175" s="85"/>
    </row>
    <row r="176" spans="1:6">
      <c r="A176" s="75"/>
      <c r="F176" s="85"/>
    </row>
    <row r="177" spans="1:6">
      <c r="A177" s="75"/>
      <c r="F177" s="85"/>
    </row>
    <row r="178" spans="1:6">
      <c r="A178" s="75"/>
      <c r="F178" s="85"/>
    </row>
    <row r="179" spans="1:6">
      <c r="A179" s="75"/>
      <c r="F179" s="85"/>
    </row>
    <row r="180" spans="1:6">
      <c r="A180" s="75"/>
      <c r="F180" s="85"/>
    </row>
    <row r="181" spans="1:6">
      <c r="A181" s="75"/>
      <c r="F181" s="85"/>
    </row>
    <row r="182" spans="1:6">
      <c r="A182" s="75"/>
      <c r="F182" s="85"/>
    </row>
    <row r="183" spans="1:6">
      <c r="A183" s="75"/>
      <c r="F183" s="85"/>
    </row>
    <row r="184" spans="1:6">
      <c r="A184" s="75"/>
      <c r="F184" s="85"/>
    </row>
    <row r="185" spans="1:6">
      <c r="A185" s="75"/>
      <c r="F185" s="85"/>
    </row>
    <row r="186" spans="1:6">
      <c r="A186" s="75"/>
      <c r="F186" s="85"/>
    </row>
    <row r="187" spans="1:6">
      <c r="A187" s="75"/>
      <c r="F187" s="85"/>
    </row>
    <row r="188" spans="1:6">
      <c r="A188" s="75"/>
      <c r="F188" s="85"/>
    </row>
    <row r="189" spans="1:6">
      <c r="A189" s="75"/>
      <c r="F189" s="85"/>
    </row>
    <row r="190" spans="1:6">
      <c r="A190" s="75"/>
      <c r="F190" s="85"/>
    </row>
    <row r="191" spans="1:6">
      <c r="A191" s="75"/>
      <c r="F191" s="85"/>
    </row>
    <row r="192" spans="1:6">
      <c r="A192" s="75"/>
      <c r="F192" s="85"/>
    </row>
    <row r="193" spans="1:6">
      <c r="A193" s="75"/>
      <c r="F193" s="85"/>
    </row>
    <row r="194" spans="1:6">
      <c r="A194" s="75"/>
      <c r="F194" s="85"/>
    </row>
    <row r="195" spans="1:6">
      <c r="A195" s="75"/>
      <c r="F195" s="85"/>
    </row>
    <row r="196" spans="1:6">
      <c r="A196" s="75"/>
      <c r="F196" s="85"/>
    </row>
    <row r="197" spans="1:6">
      <c r="A197" s="75"/>
      <c r="F197" s="85"/>
    </row>
    <row r="198" spans="1:6">
      <c r="A198" s="75"/>
      <c r="F198" s="85"/>
    </row>
    <row r="199" spans="1:6">
      <c r="A199" s="75"/>
      <c r="F199" s="85"/>
    </row>
    <row r="200" spans="1:6">
      <c r="A200" s="75"/>
      <c r="F200" s="85"/>
    </row>
    <row r="201" spans="1:6">
      <c r="A201" s="75"/>
      <c r="F201" s="85"/>
    </row>
    <row r="202" spans="1:6">
      <c r="A202" s="75"/>
      <c r="F202" s="85"/>
    </row>
    <row r="203" spans="1:6">
      <c r="A203" s="75"/>
      <c r="F203" s="85"/>
    </row>
    <row r="204" spans="1:6">
      <c r="A204" s="75"/>
      <c r="F204" s="85"/>
    </row>
    <row r="205" spans="1:6">
      <c r="A205" s="75"/>
      <c r="F205" s="85"/>
    </row>
    <row r="206" spans="1:6">
      <c r="A206" s="75"/>
      <c r="F206" s="85"/>
    </row>
    <row r="207" spans="1:6">
      <c r="A207" s="75"/>
      <c r="F207" s="85"/>
    </row>
    <row r="208" spans="1:6">
      <c r="A208" s="75"/>
      <c r="F208" s="85"/>
    </row>
    <row r="209" spans="1:6">
      <c r="A209" s="75"/>
      <c r="F209" s="85"/>
    </row>
    <row r="210" spans="1:6">
      <c r="A210" s="75"/>
      <c r="F210" s="85"/>
    </row>
    <row r="211" spans="1:6">
      <c r="A211" s="75"/>
      <c r="F211" s="85"/>
    </row>
    <row r="212" spans="1:6">
      <c r="A212" s="75"/>
      <c r="F212" s="85"/>
    </row>
    <row r="213" spans="1:6">
      <c r="A213" s="75"/>
      <c r="F213" s="85"/>
    </row>
    <row r="214" spans="1:6">
      <c r="A214" s="75"/>
      <c r="F214" s="85"/>
    </row>
    <row r="215" spans="1:6">
      <c r="A215" s="75"/>
      <c r="F215" s="85"/>
    </row>
    <row r="216" spans="1:6">
      <c r="A216" s="75"/>
      <c r="F216" s="85"/>
    </row>
    <row r="217" spans="1:6">
      <c r="A217" s="75"/>
      <c r="F217" s="85"/>
    </row>
    <row r="218" spans="1:6">
      <c r="A218" s="75"/>
      <c r="F218" s="85"/>
    </row>
    <row r="219" spans="1:6">
      <c r="A219" s="75"/>
      <c r="F219" s="85"/>
    </row>
    <row r="220" spans="1:6">
      <c r="A220" s="75"/>
      <c r="F220" s="85"/>
    </row>
    <row r="221" spans="1:6">
      <c r="A221" s="75"/>
      <c r="F221" s="85"/>
    </row>
    <row r="222" spans="1:6">
      <c r="A222" s="75"/>
      <c r="F222" s="85"/>
    </row>
    <row r="223" spans="1:6">
      <c r="A223" s="75"/>
      <c r="F223" s="85"/>
    </row>
    <row r="224" spans="1:6">
      <c r="A224" s="75"/>
      <c r="F224" s="85"/>
    </row>
    <row r="225" spans="1:6">
      <c r="A225" s="75"/>
      <c r="F225" s="85"/>
    </row>
    <row r="226" spans="1:6">
      <c r="A226" s="75"/>
      <c r="F226" s="85"/>
    </row>
    <row r="227" spans="1:6">
      <c r="A227" s="75"/>
      <c r="F227" s="85"/>
    </row>
    <row r="228" spans="1:6">
      <c r="A228" s="75"/>
      <c r="F228" s="85"/>
    </row>
    <row r="229" spans="1:6">
      <c r="A229" s="75"/>
      <c r="F229" s="85"/>
    </row>
    <row r="230" spans="1:6">
      <c r="A230" s="75"/>
      <c r="F230" s="85"/>
    </row>
    <row r="231" spans="1:6">
      <c r="A231" s="75"/>
      <c r="F231" s="85"/>
    </row>
    <row r="232" spans="1:6">
      <c r="A232" s="75"/>
      <c r="F232" s="85"/>
    </row>
    <row r="233" spans="1:6">
      <c r="A233" s="75"/>
      <c r="F233" s="85"/>
    </row>
    <row r="234" spans="1:6">
      <c r="A234" s="75"/>
      <c r="F234" s="85"/>
    </row>
    <row r="235" spans="1:6">
      <c r="A235" s="75"/>
      <c r="F235" s="85"/>
    </row>
    <row r="236" spans="1:6">
      <c r="A236" s="75"/>
      <c r="F236" s="85"/>
    </row>
    <row r="237" spans="1:6">
      <c r="A237" s="75"/>
      <c r="F237" s="85"/>
    </row>
    <row r="238" spans="1:6">
      <c r="A238" s="75"/>
      <c r="F238" s="85"/>
    </row>
    <row r="239" spans="1:6">
      <c r="A239" s="75"/>
      <c r="F239" s="85"/>
    </row>
    <row r="240" spans="1:6">
      <c r="A240" s="75"/>
      <c r="F240" s="85"/>
    </row>
    <row r="241" spans="1:6">
      <c r="A241" s="75"/>
      <c r="F241" s="85"/>
    </row>
    <row r="242" spans="1:6">
      <c r="A242" s="75"/>
      <c r="F242" s="85"/>
    </row>
    <row r="243" spans="1:6">
      <c r="A243" s="75"/>
      <c r="F243" s="85"/>
    </row>
    <row r="244" spans="1:6">
      <c r="A244" s="75"/>
      <c r="F244" s="85"/>
    </row>
    <row r="245" spans="1:6">
      <c r="A245" s="75"/>
      <c r="F245" s="85"/>
    </row>
    <row r="246" spans="1:6">
      <c r="A246" s="75"/>
      <c r="F246" s="85"/>
    </row>
    <row r="247" spans="1:6">
      <c r="A247" s="75"/>
      <c r="F247" s="85"/>
    </row>
    <row r="248" spans="1:6">
      <c r="A248" s="75"/>
      <c r="F248" s="85"/>
    </row>
    <row r="249" spans="1:6">
      <c r="A249" s="75"/>
      <c r="F249" s="85"/>
    </row>
    <row r="250" spans="1:6">
      <c r="A250" s="75"/>
      <c r="F250" s="85"/>
    </row>
    <row r="251" spans="1:6">
      <c r="A251" s="75"/>
      <c r="F251" s="85"/>
    </row>
    <row r="252" spans="1:6">
      <c r="A252" s="75"/>
      <c r="F252" s="85"/>
    </row>
    <row r="253" spans="1:6">
      <c r="A253" s="75"/>
      <c r="F253" s="85"/>
    </row>
    <row r="254" spans="1:6">
      <c r="A254" s="75"/>
      <c r="F254" s="85"/>
    </row>
    <row r="255" spans="1:6">
      <c r="A255" s="75"/>
      <c r="F255" s="85"/>
    </row>
    <row r="256" spans="1:6">
      <c r="A256" s="75"/>
      <c r="F256" s="85"/>
    </row>
    <row r="257" spans="1:6">
      <c r="A257" s="75"/>
      <c r="F257" s="85"/>
    </row>
    <row r="258" spans="1:6">
      <c r="A258" s="75"/>
      <c r="F258" s="85"/>
    </row>
    <row r="259" spans="1:6">
      <c r="A259" s="75"/>
      <c r="F259" s="85"/>
    </row>
    <row r="260" spans="1:6">
      <c r="A260" s="75"/>
      <c r="F260" s="85"/>
    </row>
    <row r="261" spans="1:6">
      <c r="A261" s="75"/>
      <c r="F261" s="85"/>
    </row>
    <row r="262" spans="1:6">
      <c r="A262" s="75"/>
      <c r="F262" s="85"/>
    </row>
    <row r="263" spans="1:6">
      <c r="A263" s="75"/>
      <c r="F263" s="85"/>
    </row>
    <row r="264" spans="1:6">
      <c r="A264" s="75"/>
      <c r="F264" s="85"/>
    </row>
    <row r="265" spans="1:6">
      <c r="A265" s="75"/>
      <c r="F265" s="85"/>
    </row>
    <row r="266" spans="1:6">
      <c r="A266" s="75"/>
      <c r="F266" s="85"/>
    </row>
    <row r="267" spans="1:6">
      <c r="A267" s="75"/>
      <c r="F267" s="85"/>
    </row>
    <row r="268" spans="1:6">
      <c r="A268" s="75"/>
      <c r="F268" s="85"/>
    </row>
    <row r="269" spans="1:6">
      <c r="A269" s="75"/>
      <c r="F269" s="85"/>
    </row>
    <row r="270" spans="1:6">
      <c r="A270" s="75"/>
      <c r="F270" s="85"/>
    </row>
    <row r="271" spans="1:6">
      <c r="A271" s="75"/>
      <c r="F271" s="85"/>
    </row>
    <row r="272" spans="1:6">
      <c r="A272" s="75"/>
      <c r="F272" s="85"/>
    </row>
    <row r="273" spans="1:6">
      <c r="A273" s="75"/>
      <c r="F273" s="85"/>
    </row>
    <row r="274" spans="1:6">
      <c r="A274" s="75"/>
      <c r="F274" s="85"/>
    </row>
    <row r="275" spans="1:6">
      <c r="A275" s="75"/>
      <c r="F275" s="85"/>
    </row>
    <row r="276" spans="1:6">
      <c r="A276" s="75"/>
      <c r="F276" s="85"/>
    </row>
    <row r="277" spans="1:6">
      <c r="A277" s="75"/>
      <c r="F277" s="85"/>
    </row>
    <row r="278" spans="1:6">
      <c r="A278" s="75"/>
      <c r="F278" s="85"/>
    </row>
    <row r="279" spans="1:6">
      <c r="A279" s="75"/>
      <c r="F279" s="85"/>
    </row>
    <row r="280" spans="1:6">
      <c r="A280" s="75"/>
      <c r="F280" s="85"/>
    </row>
    <row r="281" spans="1:6">
      <c r="A281" s="75"/>
      <c r="F281" s="85"/>
    </row>
    <row r="282" spans="1:6">
      <c r="A282" s="75"/>
      <c r="F282" s="85"/>
    </row>
    <row r="283" spans="1:6">
      <c r="A283" s="75"/>
      <c r="F283" s="85"/>
    </row>
    <row r="284" spans="1:6">
      <c r="A284" s="75"/>
      <c r="F284" s="85"/>
    </row>
    <row r="285" spans="1:6">
      <c r="A285" s="75"/>
      <c r="F285" s="85"/>
    </row>
    <row r="286" spans="1:6">
      <c r="A286" s="75"/>
      <c r="F286" s="85"/>
    </row>
    <row r="287" spans="1:6">
      <c r="A287" s="75"/>
      <c r="F287" s="85"/>
    </row>
    <row r="288" spans="1:6">
      <c r="A288" s="75"/>
      <c r="F288" s="85"/>
    </row>
    <row r="289" spans="1:6">
      <c r="A289" s="75"/>
      <c r="F289" s="85"/>
    </row>
    <row r="290" spans="1:6">
      <c r="A290" s="75"/>
      <c r="F290" s="85"/>
    </row>
    <row r="291" spans="1:6">
      <c r="A291" s="75"/>
      <c r="F291" s="85"/>
    </row>
    <row r="292" spans="1:6">
      <c r="A292" s="75"/>
      <c r="F292" s="85"/>
    </row>
    <row r="293" spans="1:6">
      <c r="A293" s="75"/>
      <c r="F293" s="85"/>
    </row>
    <row r="294" spans="1:6">
      <c r="A294" s="75"/>
      <c r="F294" s="85"/>
    </row>
    <row r="295" spans="1:6">
      <c r="A295" s="75"/>
      <c r="F295" s="85"/>
    </row>
    <row r="296" spans="1:6">
      <c r="A296" s="75"/>
      <c r="F296" s="85"/>
    </row>
    <row r="297" spans="1:6">
      <c r="A297" s="75"/>
      <c r="F297" s="85"/>
    </row>
    <row r="298" spans="1:6">
      <c r="A298" s="75"/>
      <c r="F298" s="85"/>
    </row>
    <row r="299" spans="1:6">
      <c r="A299" s="75"/>
      <c r="F299" s="85"/>
    </row>
    <row r="300" spans="1:6">
      <c r="A300" s="75"/>
      <c r="F300" s="85"/>
    </row>
    <row r="301" spans="1:6">
      <c r="A301" s="75"/>
      <c r="F301" s="85"/>
    </row>
    <row r="302" spans="1:6">
      <c r="A302" s="75"/>
      <c r="F302" s="85"/>
    </row>
    <row r="303" spans="1:6">
      <c r="A303" s="75"/>
      <c r="F303" s="85"/>
    </row>
    <row r="304" spans="1:6">
      <c r="A304" s="75"/>
      <c r="F304" s="85"/>
    </row>
    <row r="305" spans="1:6">
      <c r="A305" s="75"/>
      <c r="F305" s="85"/>
    </row>
    <row r="306" spans="1:6">
      <c r="A306" s="75"/>
      <c r="F306" s="85"/>
    </row>
    <row r="307" spans="1:6">
      <c r="A307" s="75"/>
      <c r="F307" s="85"/>
    </row>
    <row r="308" spans="1:6">
      <c r="A308" s="75"/>
      <c r="F308" s="85"/>
    </row>
    <row r="309" spans="1:6">
      <c r="A309" s="75"/>
      <c r="F309" s="85"/>
    </row>
    <row r="310" spans="1:6">
      <c r="A310" s="75"/>
      <c r="F310" s="85"/>
    </row>
    <row r="311" spans="1:6">
      <c r="A311" s="75"/>
      <c r="F311" s="85"/>
    </row>
    <row r="312" spans="1:6">
      <c r="A312" s="75"/>
      <c r="F312" s="85"/>
    </row>
    <row r="313" spans="1:6">
      <c r="A313" s="75"/>
      <c r="F313" s="85"/>
    </row>
    <row r="314" spans="1:6">
      <c r="A314" s="75"/>
      <c r="F314" s="85"/>
    </row>
    <row r="315" spans="1:6">
      <c r="A315" s="75"/>
      <c r="F315" s="85"/>
    </row>
    <row r="316" spans="1:6">
      <c r="A316" s="75"/>
      <c r="F316" s="85"/>
    </row>
    <row r="317" spans="1:6">
      <c r="A317" s="75"/>
      <c r="F317" s="85"/>
    </row>
    <row r="318" spans="1:6">
      <c r="A318" s="75"/>
      <c r="F318" s="85"/>
    </row>
    <row r="319" spans="1:6">
      <c r="A319" s="75"/>
      <c r="F319" s="85"/>
    </row>
    <row r="320" spans="1:6">
      <c r="A320" s="75"/>
      <c r="F320" s="85"/>
    </row>
    <row r="321" spans="1:6">
      <c r="A321" s="75"/>
      <c r="F321" s="85"/>
    </row>
    <row r="322" spans="1:6">
      <c r="A322" s="75"/>
      <c r="F322" s="85"/>
    </row>
    <row r="323" spans="1:6">
      <c r="A323" s="75"/>
      <c r="F323" s="85"/>
    </row>
    <row r="324" spans="1:6">
      <c r="A324" s="75"/>
      <c r="F324" s="85"/>
    </row>
    <row r="325" spans="1:6">
      <c r="A325" s="75"/>
      <c r="F325" s="85"/>
    </row>
    <row r="326" spans="1:6">
      <c r="A326" s="75"/>
      <c r="F326" s="85"/>
    </row>
    <row r="327" spans="1:6">
      <c r="A327" s="75"/>
      <c r="F327" s="85"/>
    </row>
    <row r="328" spans="1:6">
      <c r="A328" s="75"/>
      <c r="F328" s="85"/>
    </row>
    <row r="329" spans="1:6">
      <c r="A329" s="75"/>
      <c r="F329" s="85"/>
    </row>
    <row r="330" spans="1:6">
      <c r="A330" s="75"/>
      <c r="F330" s="85"/>
    </row>
    <row r="331" spans="1:6">
      <c r="A331" s="75"/>
      <c r="F331" s="85"/>
    </row>
    <row r="332" spans="1:6">
      <c r="A332" s="75"/>
      <c r="F332" s="85"/>
    </row>
    <row r="333" spans="1:6">
      <c r="A333" s="75"/>
      <c r="F333" s="85"/>
    </row>
    <row r="334" spans="1:6">
      <c r="A334" s="75"/>
      <c r="F334" s="85"/>
    </row>
    <row r="335" spans="1:6">
      <c r="A335" s="75"/>
      <c r="F335" s="85"/>
    </row>
    <row r="336" spans="1:6">
      <c r="A336" s="75"/>
      <c r="F336" s="85"/>
    </row>
    <row r="337" spans="1:6">
      <c r="A337" s="75"/>
      <c r="F337" s="85"/>
    </row>
    <row r="338" spans="1:6">
      <c r="A338" s="75"/>
      <c r="F338" s="85"/>
    </row>
    <row r="339" spans="1:6">
      <c r="A339" s="75"/>
      <c r="F339" s="85"/>
    </row>
    <row r="340" spans="1:6">
      <c r="A340" s="75"/>
      <c r="F340" s="85"/>
    </row>
    <row r="341" spans="1:6">
      <c r="A341" s="75"/>
      <c r="F341" s="85"/>
    </row>
    <row r="342" spans="1:6">
      <c r="A342" s="75"/>
      <c r="F342" s="85"/>
    </row>
    <row r="343" spans="1:6">
      <c r="A343" s="75"/>
      <c r="F343" s="85"/>
    </row>
    <row r="344" spans="1:6">
      <c r="A344" s="75"/>
      <c r="F344" s="85"/>
    </row>
    <row r="345" spans="1:6">
      <c r="A345" s="75"/>
      <c r="F345" s="85"/>
    </row>
    <row r="346" spans="1:6">
      <c r="A346" s="75"/>
      <c r="F346" s="85"/>
    </row>
    <row r="347" spans="1:6">
      <c r="A347" s="75"/>
      <c r="F347" s="85"/>
    </row>
    <row r="348" spans="1:6">
      <c r="A348" s="75"/>
      <c r="F348" s="85"/>
    </row>
    <row r="349" spans="1:6">
      <c r="A349" s="75"/>
      <c r="F349" s="85"/>
    </row>
    <row r="350" spans="1:6">
      <c r="A350" s="75"/>
      <c r="F350" s="85"/>
    </row>
    <row r="351" spans="1:6">
      <c r="A351" s="75"/>
      <c r="F351" s="85"/>
    </row>
    <row r="352" spans="1:6">
      <c r="A352" s="75"/>
      <c r="F352" s="85"/>
    </row>
    <row r="353" spans="1:6">
      <c r="A353" s="75"/>
      <c r="F353" s="85"/>
    </row>
    <row r="354" spans="1:6">
      <c r="A354" s="75"/>
      <c r="F354" s="85"/>
    </row>
    <row r="355" spans="1:6">
      <c r="A355" s="75"/>
      <c r="F355" s="85"/>
    </row>
    <row r="356" spans="1:6">
      <c r="A356" s="75"/>
      <c r="F356" s="85"/>
    </row>
    <row r="357" spans="1:6">
      <c r="A357" s="75"/>
      <c r="F357" s="85"/>
    </row>
    <row r="358" spans="1:6">
      <c r="A358" s="75"/>
      <c r="F358" s="85"/>
    </row>
    <row r="359" spans="1:6">
      <c r="A359" s="75"/>
      <c r="F359" s="85"/>
    </row>
    <row r="360" spans="1:6">
      <c r="A360" s="75"/>
      <c r="F360" s="85"/>
    </row>
    <row r="361" spans="1:6">
      <c r="A361" s="75"/>
      <c r="F361" s="85"/>
    </row>
    <row r="362" spans="1:6">
      <c r="A362" s="75"/>
      <c r="F362" s="85"/>
    </row>
    <row r="363" spans="1:6">
      <c r="A363" s="75"/>
      <c r="F363" s="85"/>
    </row>
    <row r="364" spans="1:6">
      <c r="A364" s="75"/>
      <c r="F364" s="85"/>
    </row>
    <row r="365" spans="1:6">
      <c r="A365" s="75"/>
      <c r="F365" s="85"/>
    </row>
    <row r="366" spans="1:6">
      <c r="A366" s="75"/>
      <c r="F366" s="85"/>
    </row>
    <row r="367" spans="1:6">
      <c r="A367" s="75"/>
      <c r="F367" s="85"/>
    </row>
    <row r="368" spans="1:6">
      <c r="A368" s="75"/>
      <c r="F368" s="85"/>
    </row>
    <row r="369" spans="1:6">
      <c r="A369" s="75"/>
      <c r="F369" s="85"/>
    </row>
    <row r="370" spans="1:6">
      <c r="A370" s="75"/>
      <c r="F370" s="85"/>
    </row>
    <row r="371" spans="1:6">
      <c r="A371" s="75"/>
      <c r="F371" s="85"/>
    </row>
    <row r="372" spans="1:6">
      <c r="A372" s="75"/>
      <c r="F372" s="85"/>
    </row>
    <row r="373" spans="1:6">
      <c r="A373" s="75"/>
      <c r="F373" s="85"/>
    </row>
    <row r="374" spans="1:6">
      <c r="A374" s="75"/>
      <c r="F374" s="85"/>
    </row>
    <row r="375" spans="1:6">
      <c r="A375" s="75"/>
      <c r="F375" s="85"/>
    </row>
    <row r="376" spans="1:6">
      <c r="A376" s="75"/>
      <c r="F376" s="85"/>
    </row>
    <row r="377" spans="1:6">
      <c r="A377" s="75"/>
      <c r="F377" s="85"/>
    </row>
    <row r="378" spans="1:6">
      <c r="A378" s="75"/>
      <c r="F378" s="85"/>
    </row>
    <row r="379" spans="1:6">
      <c r="A379" s="75"/>
      <c r="F379" s="85"/>
    </row>
    <row r="380" spans="1:6">
      <c r="A380" s="75"/>
      <c r="F380" s="85"/>
    </row>
    <row r="381" spans="1:6">
      <c r="A381" s="75"/>
      <c r="F381" s="85"/>
    </row>
    <row r="382" spans="1:6">
      <c r="A382" s="75"/>
      <c r="F382" s="85"/>
    </row>
    <row r="383" spans="1:6">
      <c r="A383" s="75"/>
      <c r="F383" s="85"/>
    </row>
    <row r="384" spans="1:6">
      <c r="A384" s="75"/>
      <c r="F384" s="85"/>
    </row>
    <row r="385" spans="1:6">
      <c r="A385" s="75"/>
      <c r="F385" s="85"/>
    </row>
    <row r="386" spans="1:6">
      <c r="A386" s="75"/>
      <c r="F386" s="85"/>
    </row>
    <row r="387" spans="1:6">
      <c r="A387" s="75"/>
      <c r="F387" s="85"/>
    </row>
    <row r="388" spans="1:6">
      <c r="A388" s="75"/>
      <c r="F388" s="85"/>
    </row>
    <row r="389" spans="1:6">
      <c r="A389" s="75"/>
      <c r="F389" s="85"/>
    </row>
    <row r="390" spans="1:6">
      <c r="A390" s="75"/>
      <c r="F390" s="85"/>
    </row>
    <row r="391" spans="1:6">
      <c r="A391" s="75"/>
      <c r="F391" s="85"/>
    </row>
    <row r="392" spans="1:6">
      <c r="A392" s="75"/>
      <c r="F392" s="85"/>
    </row>
    <row r="393" spans="1:6">
      <c r="A393" s="75"/>
      <c r="F393" s="85"/>
    </row>
    <row r="394" spans="1:6">
      <c r="A394" s="75"/>
      <c r="F394" s="85"/>
    </row>
    <row r="395" spans="1:6">
      <c r="A395" s="75"/>
      <c r="F395" s="85"/>
    </row>
    <row r="396" spans="1:6">
      <c r="A396" s="75"/>
      <c r="F396" s="85"/>
    </row>
    <row r="397" spans="1:6">
      <c r="A397" s="75"/>
      <c r="F397" s="85"/>
    </row>
    <row r="398" spans="1:6">
      <c r="A398" s="75"/>
      <c r="F398" s="85"/>
    </row>
    <row r="399" spans="1:6">
      <c r="A399" s="75"/>
      <c r="F399" s="85"/>
    </row>
    <row r="400" spans="1:6">
      <c r="A400" s="75"/>
      <c r="F400" s="85"/>
    </row>
    <row r="401" spans="1:6">
      <c r="A401" s="75"/>
      <c r="F401" s="85"/>
    </row>
    <row r="402" spans="1:6">
      <c r="A402" s="75"/>
      <c r="F402" s="85"/>
    </row>
    <row r="403" spans="1:6">
      <c r="A403" s="75"/>
      <c r="F403" s="85"/>
    </row>
    <row r="404" spans="1:6">
      <c r="A404" s="75"/>
      <c r="F404" s="85"/>
    </row>
    <row r="405" spans="1:6">
      <c r="A405" s="75"/>
      <c r="F405" s="85"/>
    </row>
    <row r="406" spans="1:6">
      <c r="A406" s="75"/>
      <c r="F406" s="85"/>
    </row>
    <row r="407" spans="1:6">
      <c r="A407" s="75"/>
      <c r="F407" s="85"/>
    </row>
    <row r="408" spans="1:6">
      <c r="A408" s="75"/>
      <c r="F408" s="85"/>
    </row>
    <row r="409" spans="1:6">
      <c r="A409" s="75"/>
      <c r="F409" s="85"/>
    </row>
    <row r="410" spans="1:6">
      <c r="A410" s="75"/>
      <c r="F410" s="85"/>
    </row>
    <row r="411" spans="1:6">
      <c r="A411" s="75"/>
      <c r="F411" s="85"/>
    </row>
    <row r="412" spans="1:6">
      <c r="A412" s="75"/>
      <c r="F412" s="85"/>
    </row>
    <row r="413" spans="1:6">
      <c r="A413" s="75"/>
      <c r="F413" s="85"/>
    </row>
    <row r="414" spans="1:6">
      <c r="A414" s="75"/>
      <c r="F414" s="85"/>
    </row>
    <row r="415" spans="1:6">
      <c r="A415" s="75"/>
      <c r="F415" s="85"/>
    </row>
    <row r="416" spans="1:6">
      <c r="A416" s="75"/>
      <c r="F416" s="85"/>
    </row>
    <row r="417" spans="1:6">
      <c r="A417" s="75"/>
      <c r="F417" s="85"/>
    </row>
    <row r="418" spans="1:6">
      <c r="A418" s="75"/>
      <c r="F418" s="85"/>
    </row>
    <row r="419" spans="1:6">
      <c r="A419" s="75"/>
      <c r="F419" s="85"/>
    </row>
    <row r="420" spans="1:6">
      <c r="A420" s="75"/>
      <c r="F420" s="85"/>
    </row>
    <row r="421" spans="1:6">
      <c r="A421" s="75"/>
      <c r="F421" s="85"/>
    </row>
    <row r="422" spans="1:6">
      <c r="A422" s="75"/>
      <c r="F422" s="85"/>
    </row>
    <row r="423" spans="1:6">
      <c r="A423" s="75"/>
      <c r="F423" s="85"/>
    </row>
    <row r="424" spans="1:6">
      <c r="A424" s="75"/>
      <c r="F424" s="85"/>
    </row>
    <row r="425" spans="1:6">
      <c r="A425" s="75"/>
      <c r="F425" s="85"/>
    </row>
    <row r="426" spans="1:6">
      <c r="A426" s="75"/>
      <c r="F426" s="85"/>
    </row>
    <row r="427" spans="1:6">
      <c r="A427" s="75"/>
      <c r="F427" s="85"/>
    </row>
    <row r="428" spans="1:6">
      <c r="A428" s="75"/>
      <c r="F428" s="85"/>
    </row>
    <row r="429" spans="1:6">
      <c r="A429" s="75"/>
      <c r="F429" s="85"/>
    </row>
    <row r="430" spans="1:6">
      <c r="A430" s="75"/>
      <c r="F430" s="85"/>
    </row>
    <row r="431" spans="1:6">
      <c r="A431" s="75"/>
      <c r="F431" s="85"/>
    </row>
    <row r="432" spans="1:6">
      <c r="A432" s="75"/>
      <c r="F432" s="85"/>
    </row>
    <row r="433" spans="1:6">
      <c r="A433" s="75"/>
      <c r="F433" s="85"/>
    </row>
    <row r="434" spans="1:6">
      <c r="A434" s="75"/>
      <c r="F434" s="85"/>
    </row>
    <row r="435" spans="1:6">
      <c r="A435" s="75"/>
      <c r="F435" s="85"/>
    </row>
    <row r="436" spans="1:6">
      <c r="A436" s="75"/>
      <c r="F436" s="85"/>
    </row>
    <row r="437" spans="1:6">
      <c r="A437" s="75"/>
      <c r="F437" s="85"/>
    </row>
    <row r="438" spans="1:6">
      <c r="A438" s="75"/>
      <c r="F438" s="85"/>
    </row>
    <row r="439" spans="1:6">
      <c r="A439" s="75"/>
      <c r="F439" s="85"/>
    </row>
    <row r="440" spans="1:6">
      <c r="A440" s="75"/>
      <c r="F440" s="85"/>
    </row>
    <row r="441" spans="1:6">
      <c r="A441" s="75"/>
      <c r="F441" s="85"/>
    </row>
    <row r="442" spans="1:6">
      <c r="A442" s="75"/>
      <c r="F442" s="85"/>
    </row>
    <row r="443" spans="1:6">
      <c r="A443" s="75"/>
      <c r="F443" s="85"/>
    </row>
    <row r="444" spans="1:6">
      <c r="A444" s="75"/>
      <c r="F444" s="85"/>
    </row>
    <row r="445" spans="1:6">
      <c r="A445" s="75"/>
      <c r="F445" s="85"/>
    </row>
    <row r="446" spans="1:6">
      <c r="A446" s="75"/>
      <c r="F446" s="85"/>
    </row>
    <row r="447" spans="1:6">
      <c r="A447" s="75"/>
      <c r="F447" s="85"/>
    </row>
    <row r="448" spans="1:6">
      <c r="A448" s="75"/>
      <c r="F448" s="85"/>
    </row>
    <row r="449" spans="1:6">
      <c r="A449" s="75"/>
      <c r="F449" s="85"/>
    </row>
    <row r="450" spans="1:6">
      <c r="A450" s="75"/>
      <c r="F450" s="85"/>
    </row>
    <row r="451" spans="1:6">
      <c r="A451" s="75"/>
      <c r="F451" s="85"/>
    </row>
    <row r="452" spans="1:6">
      <c r="A452" s="75"/>
      <c r="F452" s="85"/>
    </row>
    <row r="453" spans="1:6">
      <c r="A453" s="75"/>
      <c r="F453" s="85"/>
    </row>
    <row r="454" spans="1:6">
      <c r="A454" s="75"/>
      <c r="F454" s="85"/>
    </row>
    <row r="455" spans="1:6">
      <c r="A455" s="75"/>
      <c r="F455" s="85"/>
    </row>
    <row r="456" spans="1:6">
      <c r="A456" s="75"/>
      <c r="F456" s="85"/>
    </row>
    <row r="457" spans="1:6">
      <c r="A457" s="75"/>
      <c r="F457" s="85"/>
    </row>
    <row r="458" spans="1:6">
      <c r="A458" s="75"/>
      <c r="F458" s="85"/>
    </row>
    <row r="459" spans="1:6">
      <c r="A459" s="75"/>
      <c r="F459" s="85"/>
    </row>
    <row r="460" spans="1:6">
      <c r="A460" s="75"/>
      <c r="F460" s="85"/>
    </row>
    <row r="461" spans="1:6">
      <c r="A461" s="75"/>
      <c r="F461" s="85"/>
    </row>
    <row r="462" spans="1:6">
      <c r="A462" s="75"/>
      <c r="F462" s="85"/>
    </row>
    <row r="463" spans="1:6">
      <c r="A463" s="75"/>
      <c r="F463" s="85"/>
    </row>
    <row r="464" spans="1:6">
      <c r="A464" s="75"/>
      <c r="F464" s="85"/>
    </row>
    <row r="465" spans="1:6">
      <c r="A465" s="75"/>
      <c r="F465" s="85"/>
    </row>
    <row r="466" spans="1:6">
      <c r="A466" s="75"/>
      <c r="F466" s="85"/>
    </row>
    <row r="467" spans="1:6">
      <c r="A467" s="75"/>
      <c r="F467" s="85"/>
    </row>
    <row r="468" spans="1:6">
      <c r="A468" s="75"/>
      <c r="F468" s="85"/>
    </row>
    <row r="469" spans="1:6">
      <c r="A469" s="75"/>
      <c r="F469" s="85"/>
    </row>
    <row r="470" spans="1:6">
      <c r="A470" s="75"/>
      <c r="F470" s="85"/>
    </row>
    <row r="471" spans="1:6">
      <c r="A471" s="75"/>
      <c r="F471" s="85"/>
    </row>
    <row r="472" spans="1:6">
      <c r="A472" s="75"/>
      <c r="F472" s="85"/>
    </row>
    <row r="473" spans="1:6">
      <c r="A473" s="75"/>
      <c r="F473" s="85"/>
    </row>
    <row r="474" spans="1:6">
      <c r="A474" s="75"/>
      <c r="F474" s="85"/>
    </row>
    <row r="475" spans="1:6">
      <c r="A475" s="75"/>
      <c r="F475" s="85"/>
    </row>
    <row r="476" spans="1:6">
      <c r="A476" s="75"/>
      <c r="F476" s="85"/>
    </row>
    <row r="477" spans="1:6">
      <c r="A477" s="75"/>
      <c r="F477" s="85"/>
    </row>
    <row r="478" spans="1:6">
      <c r="A478" s="75"/>
      <c r="F478" s="85"/>
    </row>
    <row r="479" spans="1:6">
      <c r="A479" s="75"/>
      <c r="F479" s="85"/>
    </row>
    <row r="480" spans="1:6">
      <c r="A480" s="75"/>
      <c r="F480" s="85"/>
    </row>
    <row r="481" spans="1:6">
      <c r="A481" s="75"/>
      <c r="F481" s="85"/>
    </row>
    <row r="482" spans="1:6">
      <c r="A482" s="75"/>
      <c r="F482" s="85"/>
    </row>
    <row r="483" spans="1:6">
      <c r="A483" s="75"/>
      <c r="F483" s="85"/>
    </row>
    <row r="484" spans="1:6">
      <c r="A484" s="75"/>
      <c r="F484" s="85"/>
    </row>
    <row r="485" spans="1:6">
      <c r="A485" s="75"/>
      <c r="F485" s="85"/>
    </row>
    <row r="486" spans="1:6">
      <c r="A486" s="75"/>
      <c r="F486" s="85"/>
    </row>
    <row r="487" spans="1:6">
      <c r="A487" s="75"/>
      <c r="F487" s="85"/>
    </row>
    <row r="488" spans="1:6">
      <c r="A488" s="75"/>
      <c r="F488" s="85"/>
    </row>
    <row r="489" spans="1:6">
      <c r="A489" s="75"/>
      <c r="F489" s="85"/>
    </row>
    <row r="490" spans="1:6">
      <c r="A490" s="75"/>
      <c r="F490" s="85"/>
    </row>
    <row r="491" spans="1:6">
      <c r="A491" s="75"/>
      <c r="F491" s="85"/>
    </row>
    <row r="492" spans="1:6">
      <c r="A492" s="75"/>
      <c r="F492" s="85"/>
    </row>
    <row r="493" spans="1:6">
      <c r="A493" s="75"/>
      <c r="F493" s="85"/>
    </row>
    <row r="494" spans="1:6">
      <c r="A494" s="75"/>
      <c r="F494" s="85"/>
    </row>
    <row r="495" spans="1:6">
      <c r="A495" s="75"/>
      <c r="F495" s="85"/>
    </row>
    <row r="496" spans="1:6">
      <c r="A496" s="75"/>
      <c r="F496" s="85"/>
    </row>
    <row r="497" spans="1:6">
      <c r="A497" s="75"/>
      <c r="F497" s="85"/>
    </row>
    <row r="498" spans="1:6">
      <c r="A498" s="75"/>
      <c r="F498" s="85"/>
    </row>
    <row r="499" spans="1:6">
      <c r="A499" s="75"/>
      <c r="F499" s="85"/>
    </row>
    <row r="500" spans="1:6">
      <c r="A500" s="75"/>
      <c r="F500" s="85"/>
    </row>
    <row r="501" spans="1:6">
      <c r="A501" s="75"/>
      <c r="F501" s="85"/>
    </row>
    <row r="502" spans="1:6">
      <c r="A502" s="75"/>
      <c r="F502" s="85"/>
    </row>
    <row r="503" spans="1:6">
      <c r="A503" s="75"/>
      <c r="F503" s="85"/>
    </row>
    <row r="504" spans="1:6">
      <c r="A504" s="75"/>
      <c r="F504" s="85"/>
    </row>
    <row r="505" spans="1:6">
      <c r="A505" s="75"/>
      <c r="F505" s="85"/>
    </row>
    <row r="506" spans="1:6">
      <c r="A506" s="75"/>
      <c r="F506" s="85"/>
    </row>
    <row r="507" spans="1:6">
      <c r="A507" s="75"/>
      <c r="F507" s="85"/>
    </row>
    <row r="508" spans="1:6">
      <c r="A508" s="75"/>
      <c r="F508" s="85"/>
    </row>
    <row r="509" spans="1:6">
      <c r="A509" s="75"/>
      <c r="F509" s="85"/>
    </row>
    <row r="510" spans="1:6">
      <c r="A510" s="75"/>
      <c r="F510" s="85"/>
    </row>
    <row r="511" spans="1:6">
      <c r="A511" s="75"/>
      <c r="F511" s="85"/>
    </row>
    <row r="512" spans="1:6">
      <c r="A512" s="75"/>
      <c r="F512" s="85"/>
    </row>
    <row r="513" spans="1:6">
      <c r="A513" s="75"/>
      <c r="F513" s="85"/>
    </row>
    <row r="514" spans="1:6">
      <c r="A514" s="75"/>
      <c r="F514" s="85"/>
    </row>
    <row r="515" spans="1:6">
      <c r="A515" s="75"/>
      <c r="F515" s="85"/>
    </row>
    <row r="516" spans="1:6">
      <c r="A516" s="75"/>
      <c r="F516" s="85"/>
    </row>
    <row r="517" spans="1:6">
      <c r="A517" s="75"/>
      <c r="F517" s="85"/>
    </row>
    <row r="518" spans="1:6">
      <c r="A518" s="75"/>
      <c r="F518" s="85"/>
    </row>
    <row r="519" spans="1:6">
      <c r="A519" s="75"/>
      <c r="F519" s="85"/>
    </row>
    <row r="520" spans="1:6">
      <c r="A520" s="75"/>
      <c r="F520" s="85"/>
    </row>
    <row r="521" spans="1:6">
      <c r="A521" s="75"/>
      <c r="F521" s="85"/>
    </row>
    <row r="522" spans="1:6">
      <c r="A522" s="75"/>
      <c r="F522" s="85"/>
    </row>
    <row r="523" spans="1:6">
      <c r="A523" s="75"/>
      <c r="F523" s="85"/>
    </row>
    <row r="524" spans="1:6">
      <c r="A524" s="75"/>
      <c r="F524" s="85"/>
    </row>
    <row r="525" spans="1:6">
      <c r="A525" s="75"/>
      <c r="F525" s="85"/>
    </row>
    <row r="526" spans="1:6">
      <c r="A526" s="75"/>
      <c r="F526" s="85"/>
    </row>
    <row r="527" spans="1:6">
      <c r="A527" s="75"/>
      <c r="F527" s="85"/>
    </row>
    <row r="528" spans="1:6">
      <c r="A528" s="75"/>
      <c r="F528" s="85"/>
    </row>
    <row r="529" spans="1:6">
      <c r="A529" s="75"/>
      <c r="F529" s="85"/>
    </row>
    <row r="530" spans="1:6">
      <c r="A530" s="75"/>
      <c r="F530" s="85"/>
    </row>
    <row r="531" spans="1:6">
      <c r="A531" s="75"/>
      <c r="F531" s="85"/>
    </row>
    <row r="532" spans="1:6">
      <c r="A532" s="75"/>
      <c r="F532" s="85"/>
    </row>
    <row r="533" spans="1:6">
      <c r="A533" s="75"/>
      <c r="F533" s="85"/>
    </row>
    <row r="534" spans="1:6">
      <c r="A534" s="75"/>
      <c r="F534" s="85"/>
    </row>
    <row r="535" spans="1:6">
      <c r="A535" s="75"/>
      <c r="F535" s="85"/>
    </row>
    <row r="536" spans="1:6">
      <c r="A536" s="75"/>
      <c r="F536" s="85"/>
    </row>
    <row r="537" spans="1:6">
      <c r="A537" s="75"/>
      <c r="F537" s="85"/>
    </row>
    <row r="538" spans="1:6">
      <c r="A538" s="75"/>
      <c r="F538" s="85"/>
    </row>
    <row r="539" spans="1:6">
      <c r="A539" s="75"/>
      <c r="F539" s="85"/>
    </row>
    <row r="540" spans="1:6">
      <c r="A540" s="75"/>
      <c r="F540" s="85"/>
    </row>
    <row r="541" spans="1:6">
      <c r="A541" s="75"/>
      <c r="F541" s="85"/>
    </row>
    <row r="542" spans="1:6">
      <c r="A542" s="75"/>
      <c r="F542" s="85"/>
    </row>
    <row r="543" spans="1:6">
      <c r="A543" s="75"/>
      <c r="F543" s="85"/>
    </row>
    <row r="544" spans="1:6">
      <c r="A544" s="75"/>
      <c r="F544" s="85"/>
    </row>
    <row r="545" spans="1:6">
      <c r="A545" s="75"/>
      <c r="F545" s="85"/>
    </row>
    <row r="546" spans="1:6">
      <c r="A546" s="75"/>
      <c r="F546" s="85"/>
    </row>
    <row r="547" spans="1:6">
      <c r="A547" s="75"/>
      <c r="F547" s="85"/>
    </row>
    <row r="548" spans="1:6">
      <c r="A548" s="75"/>
      <c r="F548" s="85"/>
    </row>
    <row r="549" spans="1:6">
      <c r="A549" s="75"/>
      <c r="F549" s="85"/>
    </row>
    <row r="550" spans="1:6">
      <c r="A550" s="75"/>
      <c r="F550" s="85"/>
    </row>
    <row r="551" spans="1:6">
      <c r="A551" s="75"/>
      <c r="F551" s="85"/>
    </row>
    <row r="552" spans="1:6">
      <c r="A552" s="75"/>
      <c r="F552" s="85"/>
    </row>
    <row r="553" spans="1:6">
      <c r="A553" s="75"/>
      <c r="F553" s="85"/>
    </row>
    <row r="554" spans="1:6">
      <c r="A554" s="75"/>
      <c r="F554" s="85"/>
    </row>
    <row r="555" spans="1:6">
      <c r="A555" s="75"/>
      <c r="F555" s="85"/>
    </row>
    <row r="556" spans="1:6">
      <c r="A556" s="75"/>
      <c r="F556" s="85"/>
    </row>
    <row r="557" spans="1:6">
      <c r="A557" s="75"/>
      <c r="F557" s="85"/>
    </row>
    <row r="558" spans="1:6">
      <c r="A558" s="75"/>
      <c r="F558" s="85"/>
    </row>
    <row r="559" spans="1:6">
      <c r="A559" s="75"/>
      <c r="F559" s="85"/>
    </row>
    <row r="560" spans="1:6">
      <c r="A560" s="75"/>
      <c r="F560" s="85"/>
    </row>
    <row r="561" spans="1:6">
      <c r="A561" s="75"/>
      <c r="F561" s="85"/>
    </row>
    <row r="562" spans="1:6">
      <c r="A562" s="75"/>
      <c r="F562" s="85"/>
    </row>
    <row r="563" spans="1:6">
      <c r="A563" s="75"/>
      <c r="F563" s="85"/>
    </row>
    <row r="564" spans="1:6">
      <c r="A564" s="75"/>
      <c r="F564" s="85"/>
    </row>
    <row r="565" spans="1:6">
      <c r="A565" s="75"/>
      <c r="F565" s="85"/>
    </row>
    <row r="566" spans="1:6">
      <c r="A566" s="75"/>
      <c r="F566" s="85"/>
    </row>
    <row r="567" spans="1:6">
      <c r="A567" s="75"/>
      <c r="F567" s="85"/>
    </row>
    <row r="568" spans="1:6">
      <c r="A568" s="75"/>
      <c r="F568" s="85"/>
    </row>
    <row r="569" spans="1:6">
      <c r="A569" s="75"/>
      <c r="F569" s="85"/>
    </row>
    <row r="570" spans="1:6">
      <c r="A570" s="75"/>
      <c r="F570" s="85"/>
    </row>
    <row r="571" spans="1:6">
      <c r="A571" s="75"/>
      <c r="F571" s="85"/>
    </row>
    <row r="572" spans="1:6">
      <c r="A572" s="75"/>
      <c r="F572" s="85"/>
    </row>
    <row r="573" spans="1:6">
      <c r="A573" s="75"/>
      <c r="F573" s="85"/>
    </row>
    <row r="574" spans="1:6">
      <c r="A574" s="75"/>
      <c r="F574" s="85"/>
    </row>
    <row r="575" spans="1:6">
      <c r="A575" s="75"/>
      <c r="F575" s="85"/>
    </row>
    <row r="576" spans="1:6">
      <c r="A576" s="75"/>
      <c r="F576" s="85"/>
    </row>
    <row r="577" spans="1:6">
      <c r="A577" s="75"/>
      <c r="F577" s="85"/>
    </row>
    <row r="578" spans="1:6">
      <c r="A578" s="75"/>
      <c r="F578" s="85"/>
    </row>
    <row r="579" spans="1:6">
      <c r="A579" s="75"/>
      <c r="F579" s="85"/>
    </row>
    <row r="580" spans="1:6">
      <c r="A580" s="75"/>
      <c r="F580" s="85"/>
    </row>
    <row r="581" spans="1:6">
      <c r="A581" s="75"/>
      <c r="F581" s="85"/>
    </row>
    <row r="582" spans="1:6">
      <c r="A582" s="75"/>
      <c r="F582" s="85"/>
    </row>
    <row r="583" spans="1:6">
      <c r="A583" s="75"/>
      <c r="F583" s="85"/>
    </row>
    <row r="584" spans="1:6">
      <c r="A584" s="75"/>
      <c r="F584" s="85"/>
    </row>
    <row r="585" spans="1:6">
      <c r="A585" s="75"/>
      <c r="F585" s="85"/>
    </row>
    <row r="586" spans="1:6">
      <c r="A586" s="75"/>
      <c r="F586" s="85"/>
    </row>
    <row r="587" spans="1:6">
      <c r="A587" s="75"/>
      <c r="F587" s="85"/>
    </row>
    <row r="588" spans="1:6">
      <c r="A588" s="75"/>
      <c r="F588" s="85"/>
    </row>
    <row r="589" spans="1:6">
      <c r="A589" s="75"/>
      <c r="F589" s="85"/>
    </row>
    <row r="590" spans="1:6">
      <c r="A590" s="75"/>
      <c r="F590" s="85"/>
    </row>
    <row r="591" spans="1:6">
      <c r="A591" s="75"/>
      <c r="F591" s="85"/>
    </row>
    <row r="592" spans="1:6">
      <c r="A592" s="75"/>
      <c r="F592" s="85"/>
    </row>
    <row r="593" spans="1:6">
      <c r="A593" s="75"/>
      <c r="F593" s="85"/>
    </row>
    <row r="594" spans="1:6">
      <c r="A594" s="75"/>
      <c r="F594" s="85"/>
    </row>
    <row r="595" spans="1:6">
      <c r="A595" s="75"/>
      <c r="F595" s="85"/>
    </row>
    <row r="596" spans="1:6">
      <c r="A596" s="75"/>
      <c r="F596" s="85"/>
    </row>
    <row r="597" spans="1:6">
      <c r="A597" s="75"/>
      <c r="F597" s="85"/>
    </row>
    <row r="598" spans="1:6">
      <c r="A598" s="75"/>
      <c r="F598" s="85"/>
    </row>
    <row r="599" spans="1:6">
      <c r="A599" s="75"/>
      <c r="F599" s="85"/>
    </row>
    <row r="600" spans="1:6">
      <c r="A600" s="75"/>
      <c r="F600" s="85"/>
    </row>
    <row r="601" spans="1:6">
      <c r="A601" s="75"/>
      <c r="F601" s="85"/>
    </row>
    <row r="602" spans="1:6">
      <c r="A602" s="75"/>
      <c r="F602" s="85"/>
    </row>
    <row r="603" spans="1:6">
      <c r="A603" s="75"/>
      <c r="F603" s="85"/>
    </row>
    <row r="604" spans="1:6">
      <c r="A604" s="75"/>
      <c r="F604" s="85"/>
    </row>
    <row r="605" spans="1:6">
      <c r="A605" s="75"/>
      <c r="F605" s="85"/>
    </row>
    <row r="606" spans="1:6">
      <c r="A606" s="75"/>
      <c r="F606" s="85"/>
    </row>
    <row r="607" spans="1:6">
      <c r="A607" s="75"/>
      <c r="F607" s="85"/>
    </row>
    <row r="608" spans="1:6">
      <c r="A608" s="75"/>
      <c r="F608" s="85"/>
    </row>
    <row r="609" spans="1:6">
      <c r="A609" s="75"/>
      <c r="F609" s="85"/>
    </row>
    <row r="610" spans="1:6">
      <c r="A610" s="75"/>
      <c r="F610" s="85"/>
    </row>
    <row r="611" spans="1:6">
      <c r="A611" s="75"/>
      <c r="F611" s="85"/>
    </row>
    <row r="612" spans="1:6">
      <c r="A612" s="75"/>
      <c r="F612" s="85"/>
    </row>
    <row r="613" spans="1:6">
      <c r="A613" s="75"/>
      <c r="F613" s="85"/>
    </row>
    <row r="614" spans="1:6">
      <c r="A614" s="75"/>
      <c r="F614" s="85"/>
    </row>
    <row r="615" spans="1:6">
      <c r="A615" s="75"/>
      <c r="F615" s="85"/>
    </row>
    <row r="616" spans="1:6">
      <c r="A616" s="75"/>
      <c r="F616" s="85"/>
    </row>
    <row r="617" spans="1:6">
      <c r="A617" s="75"/>
      <c r="F617" s="85"/>
    </row>
    <row r="618" spans="1:6">
      <c r="A618" s="75"/>
      <c r="F618" s="85"/>
    </row>
    <row r="619" spans="1:6">
      <c r="A619" s="75"/>
      <c r="F619" s="85"/>
    </row>
    <row r="620" spans="1:6">
      <c r="A620" s="75"/>
      <c r="F620" s="85"/>
    </row>
    <row r="621" spans="1:6">
      <c r="A621" s="75"/>
      <c r="F621" s="85"/>
    </row>
    <row r="622" spans="1:6">
      <c r="A622" s="75"/>
      <c r="F622" s="85"/>
    </row>
    <row r="623" spans="1:6">
      <c r="A623" s="75"/>
      <c r="F623" s="85"/>
    </row>
    <row r="624" spans="1:6">
      <c r="A624" s="75"/>
      <c r="F624" s="85"/>
    </row>
    <row r="625" spans="1:6">
      <c r="A625" s="75"/>
      <c r="F625" s="85"/>
    </row>
    <row r="626" spans="1:6">
      <c r="A626" s="75"/>
      <c r="F626" s="85"/>
    </row>
    <row r="627" spans="1:6">
      <c r="A627" s="75"/>
      <c r="F627" s="85"/>
    </row>
    <row r="628" spans="1:6">
      <c r="A628" s="75"/>
      <c r="F628" s="85"/>
    </row>
    <row r="629" spans="1:6">
      <c r="A629" s="75"/>
      <c r="F629" s="85"/>
    </row>
    <row r="630" spans="1:6">
      <c r="A630" s="75"/>
      <c r="F630" s="85"/>
    </row>
    <row r="631" spans="1:6">
      <c r="A631" s="75"/>
      <c r="F631" s="85"/>
    </row>
    <row r="632" spans="1:6">
      <c r="A632" s="75"/>
      <c r="F632" s="85"/>
    </row>
    <row r="633" spans="1:6">
      <c r="A633" s="75"/>
      <c r="F633" s="85"/>
    </row>
    <row r="634" spans="1:6">
      <c r="A634" s="75"/>
      <c r="F634" s="85"/>
    </row>
    <row r="635" spans="1:6">
      <c r="A635" s="75"/>
      <c r="F635" s="85"/>
    </row>
    <row r="636" spans="1:6">
      <c r="A636" s="75"/>
      <c r="F636" s="85"/>
    </row>
    <row r="637" spans="1:6">
      <c r="A637" s="75"/>
      <c r="F637" s="85"/>
    </row>
    <row r="638" spans="1:6">
      <c r="A638" s="75"/>
      <c r="F638" s="85"/>
    </row>
    <row r="639" spans="1:6">
      <c r="A639" s="75"/>
      <c r="F639" s="85"/>
    </row>
    <row r="640" spans="1:6">
      <c r="A640" s="75"/>
      <c r="F640" s="85"/>
    </row>
    <row r="641" spans="1:6">
      <c r="A641" s="75"/>
      <c r="F641" s="85"/>
    </row>
    <row r="642" spans="1:6">
      <c r="A642" s="75"/>
      <c r="F642" s="85"/>
    </row>
    <row r="643" spans="1:6">
      <c r="A643" s="75"/>
      <c r="F643" s="85"/>
    </row>
    <row r="644" spans="1:6">
      <c r="A644" s="75"/>
      <c r="F644" s="85"/>
    </row>
    <row r="645" spans="1:6">
      <c r="A645" s="75"/>
      <c r="F645" s="85"/>
    </row>
    <row r="646" spans="1:6">
      <c r="A646" s="75"/>
      <c r="F646" s="85"/>
    </row>
    <row r="647" spans="1:6">
      <c r="A647" s="75"/>
      <c r="F647" s="85"/>
    </row>
    <row r="648" spans="1:6">
      <c r="A648" s="75"/>
      <c r="F648" s="85"/>
    </row>
    <row r="649" spans="1:6">
      <c r="A649" s="75"/>
      <c r="F649" s="85"/>
    </row>
    <row r="650" spans="1:6">
      <c r="A650" s="75"/>
      <c r="F650" s="85"/>
    </row>
    <row r="651" spans="1:6">
      <c r="A651" s="75"/>
      <c r="F651" s="85"/>
    </row>
    <row r="652" spans="1:6">
      <c r="A652" s="75"/>
      <c r="F652" s="85"/>
    </row>
    <row r="653" spans="1:6">
      <c r="A653" s="75"/>
      <c r="F653" s="85"/>
    </row>
    <row r="654" spans="1:6">
      <c r="A654" s="75"/>
      <c r="F654" s="85"/>
    </row>
    <row r="655" spans="1:6">
      <c r="A655" s="75"/>
      <c r="F655" s="85"/>
    </row>
    <row r="656" spans="1:6">
      <c r="A656" s="75"/>
      <c r="F656" s="85"/>
    </row>
    <row r="657" spans="1:6">
      <c r="A657" s="75"/>
      <c r="F657" s="85"/>
    </row>
    <row r="658" spans="1:6">
      <c r="A658" s="75"/>
      <c r="F658" s="85"/>
    </row>
    <row r="659" spans="1:6">
      <c r="A659" s="75"/>
      <c r="F659" s="85"/>
    </row>
    <row r="660" spans="1:6">
      <c r="A660" s="75"/>
      <c r="F660" s="85"/>
    </row>
    <row r="661" spans="1:6">
      <c r="A661" s="75"/>
      <c r="F661" s="85"/>
    </row>
    <row r="662" spans="1:6">
      <c r="A662" s="75"/>
      <c r="F662" s="85"/>
    </row>
    <row r="663" spans="1:6">
      <c r="A663" s="75"/>
      <c r="F663" s="85"/>
    </row>
    <row r="664" spans="1:6">
      <c r="A664" s="75"/>
      <c r="F664" s="85"/>
    </row>
    <row r="665" spans="1:6">
      <c r="A665" s="75"/>
      <c r="F665" s="85"/>
    </row>
    <row r="666" spans="1:6">
      <c r="A666" s="75"/>
      <c r="F666" s="85"/>
    </row>
    <row r="667" spans="1:6">
      <c r="A667" s="75"/>
      <c r="F667" s="85"/>
    </row>
    <row r="668" spans="1:6">
      <c r="A668" s="75"/>
      <c r="F668" s="85"/>
    </row>
    <row r="669" spans="1:6">
      <c r="A669" s="75"/>
      <c r="F669" s="85"/>
    </row>
    <row r="670" spans="1:6">
      <c r="A670" s="75"/>
      <c r="F670" s="85"/>
    </row>
    <row r="671" spans="1:6">
      <c r="A671" s="75"/>
      <c r="F671" s="85"/>
    </row>
    <row r="672" spans="1:6">
      <c r="A672" s="75"/>
      <c r="F672" s="85"/>
    </row>
    <row r="673" spans="1:6">
      <c r="A673" s="75"/>
      <c r="F673" s="85"/>
    </row>
    <row r="674" spans="1:6">
      <c r="A674" s="75"/>
      <c r="F674" s="85"/>
    </row>
    <row r="675" spans="1:6">
      <c r="A675" s="75"/>
      <c r="F675" s="85"/>
    </row>
    <row r="676" spans="1:6">
      <c r="A676" s="75"/>
      <c r="F676" s="85"/>
    </row>
    <row r="677" spans="1:6">
      <c r="A677" s="75"/>
      <c r="F677" s="85"/>
    </row>
    <row r="678" spans="1:6">
      <c r="A678" s="75"/>
      <c r="F678" s="85"/>
    </row>
    <row r="679" spans="1:6">
      <c r="A679" s="75"/>
      <c r="F679" s="85"/>
    </row>
    <row r="680" spans="1:6">
      <c r="A680" s="75"/>
      <c r="F680" s="85"/>
    </row>
    <row r="681" spans="1:6">
      <c r="A681" s="75"/>
      <c r="F681" s="85"/>
    </row>
    <row r="682" spans="1:6">
      <c r="A682" s="75"/>
      <c r="F682" s="85"/>
    </row>
    <row r="683" spans="1:6">
      <c r="A683" s="75"/>
      <c r="F683" s="85"/>
    </row>
    <row r="684" spans="1:6">
      <c r="A684" s="75"/>
      <c r="F684" s="85"/>
    </row>
    <row r="685" spans="1:6">
      <c r="A685" s="75"/>
      <c r="F685" s="85"/>
    </row>
    <row r="686" spans="1:6">
      <c r="A686" s="75"/>
      <c r="F686" s="85"/>
    </row>
    <row r="687" spans="1:6">
      <c r="A687" s="75"/>
      <c r="F687" s="85"/>
    </row>
    <row r="688" spans="1:6">
      <c r="A688" s="75"/>
      <c r="F688" s="85"/>
    </row>
    <row r="689" spans="1:6">
      <c r="A689" s="75"/>
      <c r="F689" s="85"/>
    </row>
    <row r="690" spans="1:6">
      <c r="A690" s="75"/>
      <c r="F690" s="85"/>
    </row>
    <row r="691" spans="1:6">
      <c r="A691" s="75"/>
      <c r="F691" s="85"/>
    </row>
    <row r="692" spans="1:6">
      <c r="A692" s="75"/>
      <c r="F692" s="85"/>
    </row>
    <row r="693" spans="1:6">
      <c r="A693" s="75"/>
      <c r="F693" s="85"/>
    </row>
    <row r="694" spans="1:6">
      <c r="A694" s="75"/>
      <c r="F694" s="85"/>
    </row>
    <row r="695" spans="1:6">
      <c r="A695" s="75"/>
      <c r="F695" s="85"/>
    </row>
    <row r="696" spans="1:6">
      <c r="A696" s="75"/>
      <c r="F696" s="85"/>
    </row>
    <row r="697" spans="1:6">
      <c r="A697" s="75"/>
      <c r="F697" s="85"/>
    </row>
    <row r="698" spans="1:6">
      <c r="A698" s="75"/>
      <c r="F698" s="85"/>
    </row>
    <row r="699" spans="1:6">
      <c r="A699" s="75"/>
      <c r="F699" s="85"/>
    </row>
    <row r="700" spans="1:6">
      <c r="A700" s="75"/>
      <c r="F700" s="85"/>
    </row>
    <row r="701" spans="1:6">
      <c r="A701" s="75"/>
      <c r="F701" s="85"/>
    </row>
    <row r="702" spans="1:6">
      <c r="A702" s="75"/>
      <c r="F702" s="85"/>
    </row>
    <row r="703" spans="1:6">
      <c r="A703" s="75"/>
      <c r="F703" s="85"/>
    </row>
    <row r="704" spans="1:6">
      <c r="A704" s="75"/>
      <c r="F704" s="85"/>
    </row>
    <row r="705" spans="1:6">
      <c r="A705" s="75"/>
      <c r="F705" s="85"/>
    </row>
    <row r="706" spans="1:6">
      <c r="A706" s="75"/>
      <c r="F706" s="85"/>
    </row>
    <row r="707" spans="1:6">
      <c r="A707" s="75"/>
      <c r="F707" s="85"/>
    </row>
    <row r="708" spans="1:6">
      <c r="A708" s="75"/>
      <c r="F708" s="85"/>
    </row>
    <row r="709" spans="1:6">
      <c r="A709" s="75"/>
      <c r="F709" s="85"/>
    </row>
    <row r="710" spans="1:6">
      <c r="A710" s="75"/>
      <c r="F710" s="85"/>
    </row>
    <row r="711" spans="1:6">
      <c r="A711" s="75"/>
      <c r="F711" s="85"/>
    </row>
    <row r="712" spans="1:6">
      <c r="A712" s="75"/>
      <c r="F712" s="85"/>
    </row>
    <row r="713" spans="1:6">
      <c r="A713" s="75"/>
      <c r="F713" s="85"/>
    </row>
    <row r="714" spans="1:6">
      <c r="A714" s="75"/>
      <c r="F714" s="85"/>
    </row>
    <row r="715" spans="1:6">
      <c r="A715" s="75"/>
      <c r="F715" s="85"/>
    </row>
    <row r="716" spans="1:6">
      <c r="A716" s="75"/>
      <c r="F716" s="85"/>
    </row>
    <row r="717" spans="1:6">
      <c r="A717" s="75"/>
      <c r="F717" s="85"/>
    </row>
    <row r="718" spans="1:6">
      <c r="A718" s="75"/>
      <c r="F718" s="85"/>
    </row>
    <row r="719" spans="1:6">
      <c r="A719" s="75"/>
      <c r="F719" s="85"/>
    </row>
    <row r="720" spans="1:6">
      <c r="A720" s="75"/>
      <c r="F720" s="85"/>
    </row>
    <row r="721" spans="1:6">
      <c r="A721" s="75"/>
      <c r="F721" s="85"/>
    </row>
    <row r="722" spans="1:6">
      <c r="A722" s="75"/>
      <c r="F722" s="85"/>
    </row>
    <row r="723" spans="1:6">
      <c r="A723" s="75"/>
      <c r="F723" s="85"/>
    </row>
    <row r="724" spans="1:6">
      <c r="A724" s="75"/>
      <c r="F724" s="85"/>
    </row>
    <row r="725" spans="1:6">
      <c r="A725" s="75"/>
      <c r="F725" s="85"/>
    </row>
    <row r="726" spans="1:6">
      <c r="A726" s="75"/>
      <c r="F726" s="85"/>
    </row>
    <row r="727" spans="1:6">
      <c r="A727" s="75"/>
      <c r="F727" s="85"/>
    </row>
    <row r="728" spans="1:6">
      <c r="A728" s="75"/>
      <c r="F728" s="85"/>
    </row>
    <row r="729" spans="1:6">
      <c r="A729" s="75"/>
      <c r="F729" s="85"/>
    </row>
    <row r="730" spans="1:6">
      <c r="A730" s="75"/>
      <c r="F730" s="85"/>
    </row>
    <row r="731" spans="1:6">
      <c r="A731" s="75"/>
      <c r="F731" s="85"/>
    </row>
    <row r="732" spans="1:6">
      <c r="A732" s="75"/>
      <c r="F732" s="85"/>
    </row>
    <row r="733" spans="1:6">
      <c r="A733" s="75"/>
      <c r="F733" s="85"/>
    </row>
    <row r="734" spans="1:6">
      <c r="A734" s="75"/>
      <c r="F734" s="85"/>
    </row>
    <row r="735" spans="1:6">
      <c r="A735" s="75"/>
      <c r="F735" s="85"/>
    </row>
    <row r="736" spans="1:6">
      <c r="A736" s="75"/>
      <c r="F736" s="85"/>
    </row>
    <row r="737" spans="1:6">
      <c r="A737" s="75"/>
      <c r="F737" s="85"/>
    </row>
    <row r="738" spans="1:6">
      <c r="A738" s="75"/>
      <c r="F738" s="85"/>
    </row>
    <row r="739" spans="1:6">
      <c r="A739" s="75"/>
      <c r="F739" s="85"/>
    </row>
    <row r="740" spans="1:6">
      <c r="A740" s="75"/>
      <c r="F740" s="85"/>
    </row>
    <row r="741" spans="1:6">
      <c r="A741" s="75"/>
      <c r="F741" s="85"/>
    </row>
    <row r="742" spans="1:6">
      <c r="A742" s="75"/>
      <c r="F742" s="85"/>
    </row>
    <row r="743" spans="1:6">
      <c r="A743" s="75"/>
      <c r="F743" s="85"/>
    </row>
    <row r="744" spans="1:6">
      <c r="A744" s="75"/>
      <c r="F744" s="85"/>
    </row>
    <row r="745" spans="1:6">
      <c r="A745" s="75"/>
      <c r="F745" s="85"/>
    </row>
    <row r="746" spans="1:6">
      <c r="A746" s="75"/>
      <c r="F746" s="85"/>
    </row>
    <row r="747" spans="1:6">
      <c r="A747" s="75"/>
      <c r="F747" s="85"/>
    </row>
    <row r="748" spans="1:6">
      <c r="A748" s="75"/>
      <c r="F748" s="85"/>
    </row>
    <row r="749" spans="1:6">
      <c r="A749" s="75"/>
      <c r="F749" s="85"/>
    </row>
    <row r="750" spans="1:6">
      <c r="A750" s="75"/>
      <c r="F750" s="85"/>
    </row>
    <row r="751" spans="1:6">
      <c r="A751" s="75"/>
      <c r="F751" s="85"/>
    </row>
    <row r="752" spans="1:6">
      <c r="A752" s="75"/>
      <c r="F752" s="85"/>
    </row>
    <row r="753" spans="1:6">
      <c r="A753" s="75"/>
      <c r="F753" s="85"/>
    </row>
    <row r="754" spans="1:6">
      <c r="A754" s="75"/>
      <c r="F754" s="85"/>
    </row>
    <row r="755" spans="1:6">
      <c r="A755" s="75"/>
      <c r="F755" s="85"/>
    </row>
    <row r="756" spans="1:6">
      <c r="A756" s="75"/>
      <c r="F756" s="85"/>
    </row>
    <row r="757" spans="1:6">
      <c r="A757" s="75"/>
      <c r="F757" s="85"/>
    </row>
    <row r="758" spans="1:6">
      <c r="A758" s="75"/>
      <c r="F758" s="85"/>
    </row>
    <row r="759" spans="1:6">
      <c r="A759" s="75"/>
      <c r="F759" s="85"/>
    </row>
    <row r="760" spans="1:6">
      <c r="A760" s="75"/>
      <c r="F760" s="85"/>
    </row>
    <row r="761" spans="1:6">
      <c r="A761" s="75"/>
      <c r="F761" s="85"/>
    </row>
    <row r="762" spans="1:6">
      <c r="A762" s="75"/>
      <c r="F762" s="85"/>
    </row>
    <row r="763" spans="1:6">
      <c r="A763" s="75"/>
      <c r="F763" s="85"/>
    </row>
    <row r="764" spans="1:6">
      <c r="A764" s="75"/>
      <c r="F764" s="85"/>
    </row>
    <row r="765" spans="1:6">
      <c r="A765" s="75"/>
      <c r="F765" s="85"/>
    </row>
    <row r="766" spans="1:6">
      <c r="A766" s="75"/>
      <c r="F766" s="85"/>
    </row>
    <row r="767" spans="1:6">
      <c r="A767" s="75"/>
      <c r="F767" s="85"/>
    </row>
    <row r="768" spans="1:6">
      <c r="A768" s="75"/>
      <c r="F768" s="85"/>
    </row>
    <row r="769" spans="1:6">
      <c r="A769" s="75"/>
      <c r="F769" s="85"/>
    </row>
    <row r="770" spans="1:6">
      <c r="A770" s="75"/>
      <c r="F770" s="85"/>
    </row>
    <row r="771" spans="1:6">
      <c r="A771" s="75"/>
      <c r="F771" s="85"/>
    </row>
    <row r="772" spans="1:6">
      <c r="A772" s="75"/>
      <c r="F772" s="85"/>
    </row>
    <row r="773" spans="1:6">
      <c r="A773" s="75"/>
      <c r="F773" s="85"/>
    </row>
    <row r="774" spans="1:6">
      <c r="A774" s="75"/>
      <c r="F774" s="85"/>
    </row>
    <row r="775" spans="1:6">
      <c r="A775" s="75"/>
      <c r="F775" s="85"/>
    </row>
    <row r="776" spans="1:6">
      <c r="A776" s="75"/>
      <c r="F776" s="85"/>
    </row>
    <row r="777" spans="1:6">
      <c r="A777" s="75"/>
      <c r="F777" s="85"/>
    </row>
    <row r="778" spans="1:6">
      <c r="A778" s="75"/>
      <c r="F778" s="85"/>
    </row>
    <row r="779" spans="1:6">
      <c r="A779" s="75"/>
      <c r="F779" s="85"/>
    </row>
    <row r="780" spans="1:6">
      <c r="A780" s="75"/>
      <c r="F780" s="85"/>
    </row>
    <row r="781" spans="1:6">
      <c r="A781" s="75"/>
      <c r="F781" s="85"/>
    </row>
    <row r="782" spans="1:6">
      <c r="A782" s="75"/>
      <c r="F782" s="85"/>
    </row>
    <row r="783" spans="1:6">
      <c r="A783" s="75"/>
      <c r="F783" s="85"/>
    </row>
    <row r="784" spans="1:6">
      <c r="A784" s="75"/>
      <c r="F784" s="85"/>
    </row>
    <row r="785" spans="1:6">
      <c r="A785" s="75"/>
      <c r="F785" s="85"/>
    </row>
    <row r="786" spans="1:6">
      <c r="A786" s="75"/>
      <c r="F786" s="85"/>
    </row>
    <row r="787" spans="1:6">
      <c r="A787" s="75"/>
      <c r="F787" s="85"/>
    </row>
    <row r="788" spans="1:6">
      <c r="A788" s="75"/>
      <c r="F788" s="85"/>
    </row>
    <row r="789" spans="1:6">
      <c r="A789" s="75"/>
      <c r="F789" s="85"/>
    </row>
    <row r="790" spans="1:6">
      <c r="A790" s="75"/>
      <c r="F790" s="85"/>
    </row>
    <row r="791" spans="1:6">
      <c r="A791" s="75"/>
      <c r="F791" s="85"/>
    </row>
    <row r="792" spans="1:6">
      <c r="A792" s="75"/>
      <c r="F792" s="85"/>
    </row>
    <row r="793" spans="1:6">
      <c r="A793" s="75"/>
      <c r="F793" s="85"/>
    </row>
    <row r="794" spans="1:6">
      <c r="A794" s="75"/>
      <c r="F794" s="85"/>
    </row>
    <row r="795" spans="1:6">
      <c r="A795" s="75"/>
      <c r="F795" s="85"/>
    </row>
    <row r="796" spans="1:6">
      <c r="A796" s="75"/>
      <c r="F796" s="85"/>
    </row>
    <row r="797" spans="1:6">
      <c r="A797" s="75"/>
      <c r="F797" s="85"/>
    </row>
    <row r="798" spans="1:6">
      <c r="A798" s="75"/>
      <c r="F798" s="85"/>
    </row>
    <row r="799" spans="1:6">
      <c r="A799" s="75"/>
      <c r="F799" s="85"/>
    </row>
    <row r="800" spans="1:6">
      <c r="A800" s="75"/>
      <c r="F800" s="85"/>
    </row>
    <row r="801" spans="1:6">
      <c r="A801" s="75"/>
      <c r="F801" s="85"/>
    </row>
    <row r="802" spans="1:6">
      <c r="A802" s="75"/>
      <c r="F802" s="85"/>
    </row>
    <row r="803" spans="1:6">
      <c r="A803" s="75"/>
      <c r="F803" s="85"/>
    </row>
    <row r="804" spans="1:6">
      <c r="A804" s="75"/>
      <c r="F804" s="85"/>
    </row>
    <row r="805" spans="1:6">
      <c r="A805" s="75"/>
      <c r="F805" s="85"/>
    </row>
    <row r="806" spans="1:6">
      <c r="A806" s="75"/>
      <c r="F806" s="85"/>
    </row>
    <row r="807" spans="1:6">
      <c r="A807" s="75"/>
      <c r="F807" s="85"/>
    </row>
    <row r="808" spans="1:6">
      <c r="A808" s="75"/>
      <c r="F808" s="85"/>
    </row>
    <row r="809" spans="1:6">
      <c r="A809" s="75"/>
      <c r="F809" s="85"/>
    </row>
    <row r="810" spans="1:6">
      <c r="A810" s="75"/>
      <c r="F810" s="85"/>
    </row>
    <row r="811" spans="1:6">
      <c r="A811" s="75"/>
      <c r="F811" s="85"/>
    </row>
    <row r="812" spans="1:6">
      <c r="A812" s="75"/>
      <c r="F812" s="85"/>
    </row>
    <row r="813" spans="1:6">
      <c r="A813" s="75"/>
      <c r="F813" s="85"/>
    </row>
    <row r="814" spans="1:6">
      <c r="A814" s="75"/>
      <c r="F814" s="85"/>
    </row>
    <row r="815" spans="1:6">
      <c r="A815" s="75"/>
      <c r="F815" s="85"/>
    </row>
    <row r="816" spans="1:6">
      <c r="A816" s="75"/>
      <c r="F816" s="85"/>
    </row>
    <row r="817" spans="1:6">
      <c r="A817" s="75"/>
      <c r="F817" s="85"/>
    </row>
    <row r="818" spans="1:6">
      <c r="A818" s="75"/>
      <c r="F818" s="85"/>
    </row>
    <row r="819" spans="1:6">
      <c r="A819" s="75"/>
      <c r="F819" s="85"/>
    </row>
    <row r="820" spans="1:6">
      <c r="A820" s="75"/>
      <c r="F820" s="85"/>
    </row>
    <row r="821" spans="1:6">
      <c r="A821" s="75"/>
      <c r="F821" s="85"/>
    </row>
    <row r="822" spans="1:6">
      <c r="A822" s="75"/>
      <c r="F822" s="85"/>
    </row>
    <row r="823" spans="1:6">
      <c r="A823" s="75"/>
      <c r="F823" s="85"/>
    </row>
    <row r="824" spans="1:6">
      <c r="A824" s="75"/>
      <c r="F824" s="85"/>
    </row>
    <row r="825" spans="1:6">
      <c r="A825" s="75"/>
      <c r="F825" s="85"/>
    </row>
    <row r="826" spans="1:6">
      <c r="A826" s="75"/>
      <c r="F826" s="85"/>
    </row>
    <row r="827" spans="1:6">
      <c r="A827" s="75"/>
      <c r="F827" s="85"/>
    </row>
    <row r="828" spans="1:6">
      <c r="A828" s="75"/>
      <c r="F828" s="85"/>
    </row>
    <row r="829" spans="1:6">
      <c r="A829" s="75"/>
      <c r="F829" s="85"/>
    </row>
    <row r="830" spans="1:6">
      <c r="A830" s="75"/>
      <c r="F830" s="85"/>
    </row>
    <row r="831" spans="1:6">
      <c r="A831" s="75"/>
      <c r="F831" s="85"/>
    </row>
    <row r="832" spans="1:6">
      <c r="A832" s="75"/>
      <c r="F832" s="85"/>
    </row>
    <row r="833" spans="1:6">
      <c r="A833" s="75"/>
      <c r="F833" s="85"/>
    </row>
    <row r="834" spans="1:6">
      <c r="A834" s="75"/>
      <c r="F834" s="85"/>
    </row>
    <row r="835" spans="1:6">
      <c r="A835" s="75"/>
      <c r="F835" s="85"/>
    </row>
    <row r="836" spans="1:6">
      <c r="A836" s="75"/>
      <c r="F836" s="85"/>
    </row>
    <row r="837" spans="1:6">
      <c r="A837" s="75"/>
      <c r="F837" s="85"/>
    </row>
    <row r="838" spans="1:6">
      <c r="A838" s="75"/>
      <c r="F838" s="85"/>
    </row>
    <row r="839" spans="1:6">
      <c r="A839" s="75"/>
      <c r="F839" s="85"/>
    </row>
    <row r="840" spans="1:6">
      <c r="A840" s="75"/>
      <c r="F840" s="85"/>
    </row>
    <row r="841" spans="1:6">
      <c r="A841" s="75"/>
      <c r="F841" s="85"/>
    </row>
    <row r="842" spans="1:6">
      <c r="A842" s="75"/>
      <c r="F842" s="85"/>
    </row>
    <row r="843" spans="1:6">
      <c r="A843" s="75"/>
      <c r="F843" s="85"/>
    </row>
    <row r="844" spans="1:6">
      <c r="A844" s="75"/>
      <c r="F844" s="85"/>
    </row>
    <row r="845" spans="1:6">
      <c r="A845" s="75"/>
      <c r="F845" s="85"/>
    </row>
    <row r="846" spans="1:6">
      <c r="A846" s="75"/>
      <c r="F846" s="85"/>
    </row>
    <row r="847" spans="1:6">
      <c r="A847" s="75"/>
      <c r="F847" s="85"/>
    </row>
    <row r="848" spans="1:6">
      <c r="A848" s="75"/>
      <c r="F848" s="85"/>
    </row>
    <row r="849" spans="1:6">
      <c r="A849" s="75"/>
      <c r="F849" s="85"/>
    </row>
    <row r="850" spans="1:6">
      <c r="A850" s="75"/>
      <c r="F850" s="85"/>
    </row>
    <row r="851" spans="1:6">
      <c r="A851" s="75"/>
      <c r="F851" s="85"/>
    </row>
    <row r="852" spans="1:6">
      <c r="A852" s="75"/>
      <c r="F852" s="85"/>
    </row>
    <row r="853" spans="1:6">
      <c r="A853" s="75"/>
      <c r="F853" s="85"/>
    </row>
    <row r="854" spans="1:6">
      <c r="A854" s="75"/>
      <c r="F854" s="85"/>
    </row>
    <row r="855" spans="1:6">
      <c r="A855" s="75"/>
      <c r="F855" s="85"/>
    </row>
    <row r="856" spans="1:6">
      <c r="A856" s="75"/>
      <c r="F856" s="85"/>
    </row>
    <row r="857" spans="1:6">
      <c r="A857" s="75"/>
      <c r="F857" s="85"/>
    </row>
    <row r="858" spans="1:6">
      <c r="A858" s="75"/>
      <c r="F858" s="85"/>
    </row>
    <row r="859" spans="1:6">
      <c r="A859" s="75"/>
      <c r="F859" s="85"/>
    </row>
    <row r="860" spans="1:6">
      <c r="A860" s="75"/>
      <c r="F860" s="85"/>
    </row>
    <row r="861" spans="1:6">
      <c r="A861" s="75"/>
      <c r="F861" s="85"/>
    </row>
    <row r="862" spans="1:6">
      <c r="A862" s="75"/>
      <c r="F862" s="85"/>
    </row>
    <row r="863" spans="1:6">
      <c r="A863" s="75"/>
      <c r="F863" s="85"/>
    </row>
    <row r="864" spans="1:6">
      <c r="A864" s="75"/>
      <c r="F864" s="85"/>
    </row>
    <row r="865" spans="1:6">
      <c r="A865" s="75"/>
      <c r="F865" s="85"/>
    </row>
    <row r="866" spans="1:6">
      <c r="A866" s="75"/>
      <c r="F866" s="85"/>
    </row>
    <row r="867" spans="1:6">
      <c r="A867" s="75"/>
      <c r="F867" s="85"/>
    </row>
    <row r="868" spans="1:6">
      <c r="A868" s="75"/>
      <c r="F868" s="85"/>
    </row>
    <row r="869" spans="1:6">
      <c r="A869" s="75"/>
      <c r="F869" s="85"/>
    </row>
    <row r="870" spans="1:6">
      <c r="A870" s="75"/>
      <c r="F870" s="85"/>
    </row>
    <row r="871" spans="1:6">
      <c r="A871" s="75"/>
      <c r="F871" s="85"/>
    </row>
    <row r="872" spans="1:6">
      <c r="A872" s="75"/>
      <c r="F872" s="85"/>
    </row>
    <row r="873" spans="1:6">
      <c r="A873" s="75"/>
      <c r="F873" s="85"/>
    </row>
    <row r="874" spans="1:6">
      <c r="A874" s="75"/>
      <c r="F874" s="85"/>
    </row>
    <row r="875" spans="1:6">
      <c r="A875" s="75"/>
      <c r="F875" s="85"/>
    </row>
    <row r="876" spans="1:6">
      <c r="A876" s="75"/>
      <c r="F876" s="85"/>
    </row>
    <row r="877" spans="1:6">
      <c r="A877" s="75"/>
      <c r="F877" s="85"/>
    </row>
    <row r="878" spans="1:6">
      <c r="A878" s="75"/>
      <c r="F878" s="85"/>
    </row>
    <row r="879" spans="1:6">
      <c r="A879" s="75"/>
      <c r="F879" s="85"/>
    </row>
    <row r="880" spans="1:6">
      <c r="A880" s="75"/>
      <c r="F880" s="85"/>
    </row>
    <row r="881" spans="1:6">
      <c r="A881" s="75"/>
      <c r="F881" s="85"/>
    </row>
    <row r="882" spans="1:6">
      <c r="A882" s="75"/>
      <c r="F882" s="85"/>
    </row>
    <row r="883" spans="1:6">
      <c r="A883" s="75"/>
      <c r="F883" s="85"/>
    </row>
    <row r="884" spans="1:6">
      <c r="A884" s="75"/>
      <c r="F884" s="85"/>
    </row>
    <row r="885" spans="1:6">
      <c r="A885" s="75"/>
      <c r="F885" s="85"/>
    </row>
    <row r="886" spans="1:6">
      <c r="A886" s="75"/>
      <c r="F886" s="85"/>
    </row>
    <row r="887" spans="1:6">
      <c r="A887" s="75"/>
      <c r="F887" s="85"/>
    </row>
    <row r="888" spans="1:6">
      <c r="A888" s="75"/>
      <c r="F888" s="85"/>
    </row>
    <row r="889" spans="1:6">
      <c r="A889" s="75"/>
      <c r="F889" s="85"/>
    </row>
    <row r="890" spans="1:6">
      <c r="A890" s="75"/>
      <c r="F890" s="85"/>
    </row>
    <row r="891" spans="1:6">
      <c r="A891" s="75"/>
      <c r="F891" s="85"/>
    </row>
    <row r="892" spans="1:6">
      <c r="A892" s="75"/>
      <c r="F892" s="85"/>
    </row>
    <row r="893" spans="1:6">
      <c r="A893" s="75"/>
      <c r="F893" s="85"/>
    </row>
    <row r="894" spans="1:6">
      <c r="A894" s="75"/>
      <c r="F894" s="85"/>
    </row>
    <row r="895" spans="1:6">
      <c r="A895" s="75"/>
      <c r="F895" s="85"/>
    </row>
    <row r="896" spans="1:6">
      <c r="A896" s="75"/>
      <c r="F896" s="85"/>
    </row>
    <row r="897" spans="1:6">
      <c r="A897" s="75"/>
      <c r="F897" s="85"/>
    </row>
    <row r="898" spans="1:6">
      <c r="A898" s="75"/>
      <c r="F898" s="85"/>
    </row>
    <row r="899" spans="1:6">
      <c r="A899" s="75"/>
      <c r="F899" s="85"/>
    </row>
    <row r="900" spans="1:6">
      <c r="A900" s="75"/>
      <c r="F900" s="85"/>
    </row>
    <row r="901" spans="1:6">
      <c r="A901" s="75"/>
      <c r="F901" s="85"/>
    </row>
    <row r="902" spans="1:6">
      <c r="A902" s="75"/>
      <c r="F902" s="85"/>
    </row>
    <row r="903" spans="1:6">
      <c r="A903" s="75"/>
      <c r="F903" s="85"/>
    </row>
    <row r="904" spans="1:6">
      <c r="A904" s="75"/>
      <c r="F904" s="85"/>
    </row>
    <row r="905" spans="1:6">
      <c r="A905" s="75"/>
      <c r="F905" s="85"/>
    </row>
    <row r="906" spans="1:6">
      <c r="A906" s="75"/>
      <c r="F906" s="85"/>
    </row>
    <row r="907" spans="1:6">
      <c r="A907" s="75"/>
      <c r="F907" s="85"/>
    </row>
    <row r="908" spans="1:6">
      <c r="A908" s="75"/>
      <c r="F908" s="85"/>
    </row>
    <row r="909" spans="1:6">
      <c r="A909" s="75"/>
      <c r="F909" s="85"/>
    </row>
    <row r="910" spans="1:6">
      <c r="A910" s="75"/>
      <c r="F910" s="85"/>
    </row>
    <row r="911" spans="1:6">
      <c r="A911" s="75"/>
      <c r="F911" s="85"/>
    </row>
    <row r="912" spans="1:6">
      <c r="A912" s="75"/>
      <c r="F912" s="85"/>
    </row>
    <row r="913" spans="1:6">
      <c r="A913" s="75"/>
      <c r="F913" s="85"/>
    </row>
    <row r="914" spans="1:6">
      <c r="A914" s="75"/>
      <c r="F914" s="85"/>
    </row>
    <row r="915" spans="1:6">
      <c r="A915" s="75"/>
      <c r="F915" s="85"/>
    </row>
    <row r="916" spans="1:6">
      <c r="A916" s="75"/>
      <c r="F916" s="85"/>
    </row>
    <row r="917" spans="1:6">
      <c r="A917" s="75"/>
      <c r="F917" s="85"/>
    </row>
    <row r="918" spans="1:6">
      <c r="A918" s="75"/>
      <c r="F918" s="85"/>
    </row>
    <row r="919" spans="1:6">
      <c r="A919" s="75"/>
      <c r="F919" s="85"/>
    </row>
    <row r="920" spans="1:6">
      <c r="A920" s="75"/>
      <c r="F920" s="85"/>
    </row>
    <row r="921" spans="1:6">
      <c r="A921" s="75"/>
      <c r="F921" s="85"/>
    </row>
    <row r="922" spans="1:6">
      <c r="A922" s="75"/>
      <c r="F922" s="85"/>
    </row>
    <row r="923" spans="1:6">
      <c r="A923" s="75"/>
      <c r="F923" s="85"/>
    </row>
    <row r="924" spans="1:6">
      <c r="A924" s="75"/>
      <c r="F924" s="85"/>
    </row>
    <row r="925" spans="1:6">
      <c r="A925" s="75"/>
      <c r="F925" s="85"/>
    </row>
    <row r="926" spans="1:6">
      <c r="A926" s="75"/>
      <c r="F926" s="85"/>
    </row>
    <row r="927" spans="1:6">
      <c r="A927" s="75"/>
      <c r="F927" s="85"/>
    </row>
    <row r="928" spans="1:6">
      <c r="A928" s="75"/>
      <c r="F928" s="85"/>
    </row>
    <row r="929" spans="1:6">
      <c r="A929" s="75"/>
      <c r="F929" s="85"/>
    </row>
    <row r="930" spans="1:6">
      <c r="A930" s="75"/>
      <c r="F930" s="85"/>
    </row>
    <row r="931" spans="1:6">
      <c r="A931" s="75"/>
      <c r="F931" s="85"/>
    </row>
    <row r="932" spans="1:6">
      <c r="A932" s="75"/>
      <c r="F932" s="85"/>
    </row>
    <row r="933" spans="1:6">
      <c r="A933" s="75"/>
      <c r="F933" s="85"/>
    </row>
    <row r="934" spans="1:6">
      <c r="A934" s="75"/>
      <c r="F934" s="85"/>
    </row>
    <row r="935" spans="1:6">
      <c r="A935" s="75"/>
      <c r="F935" s="85"/>
    </row>
    <row r="936" spans="1:6">
      <c r="A936" s="75"/>
      <c r="F936" s="85"/>
    </row>
    <row r="937" spans="1:6">
      <c r="A937" s="75"/>
      <c r="F937" s="85"/>
    </row>
    <row r="938" spans="1:6">
      <c r="A938" s="75"/>
      <c r="F938" s="85"/>
    </row>
    <row r="939" spans="1:6">
      <c r="A939" s="75"/>
      <c r="F939" s="85"/>
    </row>
    <row r="940" spans="1:6">
      <c r="A940" s="75"/>
      <c r="F940" s="85"/>
    </row>
    <row r="941" spans="1:6">
      <c r="A941" s="75"/>
      <c r="F941" s="85"/>
    </row>
    <row r="942" spans="1:6">
      <c r="A942" s="75"/>
      <c r="F942" s="85"/>
    </row>
    <row r="943" spans="1:6">
      <c r="A943" s="75"/>
      <c r="F943" s="85"/>
    </row>
    <row r="944" spans="1:6">
      <c r="A944" s="75"/>
      <c r="F944" s="85"/>
    </row>
    <row r="945" spans="1:6">
      <c r="A945" s="75"/>
      <c r="F945" s="85"/>
    </row>
    <row r="946" spans="1:6">
      <c r="A946" s="75"/>
      <c r="F946" s="85"/>
    </row>
    <row r="947" spans="1:6">
      <c r="A947" s="75"/>
      <c r="F947" s="85"/>
    </row>
    <row r="948" spans="1:6">
      <c r="A948" s="75"/>
      <c r="F948" s="85"/>
    </row>
    <row r="949" spans="1:6">
      <c r="A949" s="75"/>
      <c r="F949" s="85"/>
    </row>
    <row r="950" spans="1:6">
      <c r="A950" s="75"/>
      <c r="F950" s="85"/>
    </row>
    <row r="951" spans="1:6">
      <c r="A951" s="75"/>
      <c r="F951" s="85"/>
    </row>
    <row r="952" spans="1:6">
      <c r="A952" s="75"/>
      <c r="F952" s="85"/>
    </row>
    <row r="953" spans="1:6">
      <c r="A953" s="75"/>
      <c r="F953" s="85"/>
    </row>
    <row r="954" spans="1:6">
      <c r="A954" s="75"/>
      <c r="F954" s="85"/>
    </row>
    <row r="955" spans="1:6">
      <c r="A955" s="75"/>
      <c r="F955" s="85"/>
    </row>
    <row r="956" spans="1:6">
      <c r="A956" s="75"/>
      <c r="F956" s="85"/>
    </row>
    <row r="957" spans="1:6">
      <c r="A957" s="75"/>
      <c r="F957" s="85"/>
    </row>
    <row r="958" spans="1:6">
      <c r="A958" s="75"/>
      <c r="F958" s="85"/>
    </row>
    <row r="959" spans="1:6">
      <c r="A959" s="75"/>
      <c r="F959" s="85"/>
    </row>
    <row r="960" spans="1:6">
      <c r="A960" s="75"/>
      <c r="F960" s="85"/>
    </row>
    <row r="961" spans="1:6">
      <c r="A961" s="75"/>
      <c r="F961" s="85"/>
    </row>
    <row r="962" spans="1:6">
      <c r="A962" s="75"/>
      <c r="F962" s="85"/>
    </row>
    <row r="963" spans="1:6">
      <c r="A963" s="75"/>
      <c r="F963" s="85"/>
    </row>
    <row r="964" spans="1:6">
      <c r="A964" s="75"/>
      <c r="F964" s="85"/>
    </row>
    <row r="965" spans="1:6">
      <c r="A965" s="75"/>
      <c r="F965" s="85"/>
    </row>
    <row r="966" spans="1:6">
      <c r="A966" s="75"/>
      <c r="F966" s="85"/>
    </row>
    <row r="967" spans="1:6">
      <c r="A967" s="75"/>
      <c r="F967" s="85"/>
    </row>
    <row r="968" spans="1:6">
      <c r="A968" s="75"/>
      <c r="F968" s="85"/>
    </row>
    <row r="969" spans="1:6">
      <c r="A969" s="75"/>
      <c r="F969" s="85"/>
    </row>
    <row r="970" spans="1:6">
      <c r="A970" s="75"/>
      <c r="F970" s="85"/>
    </row>
    <row r="971" spans="1:6">
      <c r="A971" s="75"/>
      <c r="F971" s="85"/>
    </row>
    <row r="972" spans="1:6">
      <c r="A972" s="75"/>
      <c r="F972" s="85"/>
    </row>
    <row r="973" spans="1:6">
      <c r="A973" s="75"/>
      <c r="F973" s="85"/>
    </row>
    <row r="974" spans="1:6">
      <c r="A974" s="75"/>
      <c r="F974" s="85"/>
    </row>
    <row r="975" spans="1:6">
      <c r="A975" s="75"/>
      <c r="F975" s="85"/>
    </row>
    <row r="976" spans="1:6">
      <c r="A976" s="75"/>
      <c r="F976" s="85"/>
    </row>
    <row r="977" spans="1:6">
      <c r="A977" s="75"/>
      <c r="F977" s="85"/>
    </row>
    <row r="978" spans="1:6">
      <c r="A978" s="75"/>
      <c r="F978" s="85"/>
    </row>
    <row r="979" spans="1:6">
      <c r="A979" s="75"/>
      <c r="F979" s="85"/>
    </row>
    <row r="980" spans="1:6">
      <c r="A980" s="75"/>
      <c r="F980" s="85"/>
    </row>
    <row r="981" spans="1:6">
      <c r="A981" s="75"/>
      <c r="F981" s="85"/>
    </row>
    <row r="982" spans="1:6">
      <c r="A982" s="75"/>
      <c r="F982" s="85"/>
    </row>
    <row r="983" spans="1:6">
      <c r="A983" s="75"/>
      <c r="F983" s="85"/>
    </row>
    <row r="984" spans="1:6">
      <c r="A984" s="75"/>
      <c r="F984" s="85"/>
    </row>
    <row r="985" spans="1:6">
      <c r="A985" s="75"/>
      <c r="F985" s="85"/>
    </row>
    <row r="986" spans="1:6">
      <c r="A986" s="75"/>
      <c r="F986" s="85"/>
    </row>
    <row r="987" spans="1:6">
      <c r="A987" s="75"/>
      <c r="F987" s="85"/>
    </row>
    <row r="988" spans="1:6">
      <c r="A988" s="75"/>
      <c r="F988" s="85"/>
    </row>
    <row r="989" spans="1:6">
      <c r="A989" s="75"/>
      <c r="F989" s="85"/>
    </row>
    <row r="990" spans="1:6">
      <c r="A990" s="75"/>
      <c r="F990" s="85"/>
    </row>
    <row r="991" spans="1:6">
      <c r="A991" s="75"/>
      <c r="F991" s="85"/>
    </row>
    <row r="992" spans="1:6">
      <c r="A992" s="75"/>
      <c r="F992" s="85"/>
    </row>
    <row r="993" spans="1:6">
      <c r="A993" s="75"/>
      <c r="F993" s="85"/>
    </row>
    <row r="994" spans="1:6">
      <c r="A994" s="75"/>
      <c r="F994" s="85"/>
    </row>
    <row r="995" spans="1:6">
      <c r="A995" s="75"/>
      <c r="F995" s="85"/>
    </row>
    <row r="996" spans="1:6">
      <c r="A996" s="75"/>
      <c r="F996" s="85"/>
    </row>
    <row r="997" spans="1:6">
      <c r="A997" s="75"/>
      <c r="F997" s="85"/>
    </row>
    <row r="998" spans="1:6">
      <c r="A998" s="75"/>
      <c r="F998" s="85"/>
    </row>
    <row r="999" spans="1:6">
      <c r="A999" s="75"/>
      <c r="F999" s="85"/>
    </row>
    <row r="1000" spans="1:6">
      <c r="A1000" s="75"/>
      <c r="F1000" s="85"/>
    </row>
    <row r="1001" spans="1:6">
      <c r="A1001" s="75"/>
      <c r="F1001" s="85"/>
    </row>
    <row r="1002" spans="1:6">
      <c r="A1002" s="75"/>
      <c r="F1002" s="85"/>
    </row>
    <row r="1003" spans="1:6">
      <c r="A1003" s="75"/>
      <c r="F1003" s="85"/>
    </row>
    <row r="1004" spans="1:6">
      <c r="A1004" s="75"/>
      <c r="F1004" s="85"/>
    </row>
    <row r="1005" spans="1:6">
      <c r="A1005" s="75"/>
      <c r="F1005" s="85"/>
    </row>
    <row r="1006" spans="1:6">
      <c r="A1006" s="75"/>
      <c r="F1006" s="85"/>
    </row>
    <row r="1007" spans="1:6">
      <c r="A1007" s="75"/>
      <c r="F1007" s="85"/>
    </row>
    <row r="1008" spans="1:6">
      <c r="A1008" s="75"/>
      <c r="F1008" s="85"/>
    </row>
    <row r="1009" spans="1:6">
      <c r="A1009" s="75"/>
      <c r="F1009" s="85"/>
    </row>
    <row r="1010" spans="1:6">
      <c r="A1010" s="75"/>
      <c r="F1010" s="85"/>
    </row>
    <row r="1011" spans="1:6">
      <c r="A1011" s="75"/>
      <c r="F1011" s="85"/>
    </row>
    <row r="1012" spans="1:6">
      <c r="A1012" s="75"/>
      <c r="F1012" s="85"/>
    </row>
    <row r="1013" spans="1:6">
      <c r="A1013" s="75"/>
      <c r="F1013" s="85"/>
    </row>
    <row r="1014" spans="1:6">
      <c r="A1014" s="75"/>
      <c r="F1014" s="85"/>
    </row>
    <row r="1015" spans="1:6">
      <c r="A1015" s="75"/>
      <c r="F1015" s="85"/>
    </row>
    <row r="1016" spans="1:6">
      <c r="A1016" s="75"/>
      <c r="F1016" s="85"/>
    </row>
    <row r="1017" spans="1:6">
      <c r="A1017" s="75"/>
      <c r="F1017" s="85"/>
    </row>
    <row r="1018" spans="1:6">
      <c r="A1018" s="75"/>
      <c r="F1018" s="85"/>
    </row>
    <row r="1019" spans="1:6">
      <c r="A1019" s="75"/>
      <c r="F1019" s="85"/>
    </row>
    <row r="1020" spans="1:6">
      <c r="A1020" s="75"/>
      <c r="F1020" s="85"/>
    </row>
    <row r="1021" spans="1:6">
      <c r="A1021" s="75"/>
      <c r="F1021" s="85"/>
    </row>
    <row r="1022" spans="1:6">
      <c r="A1022" s="75"/>
      <c r="F1022" s="85"/>
    </row>
    <row r="1023" spans="1:6">
      <c r="A1023" s="75"/>
      <c r="F1023" s="85"/>
    </row>
    <row r="1024" spans="1:6">
      <c r="A1024" s="75"/>
      <c r="F1024" s="85"/>
    </row>
    <row r="1025" spans="1:6">
      <c r="A1025" s="75"/>
      <c r="F1025" s="85"/>
    </row>
    <row r="1026" spans="1:6">
      <c r="A1026" s="75"/>
      <c r="F1026" s="85"/>
    </row>
    <row r="1027" spans="1:6">
      <c r="A1027" s="75"/>
      <c r="F1027" s="85"/>
    </row>
    <row r="1028" spans="1:6">
      <c r="A1028" s="75"/>
      <c r="F1028" s="85"/>
    </row>
    <row r="1029" spans="1:6">
      <c r="A1029" s="75"/>
      <c r="F1029" s="85"/>
    </row>
    <row r="1030" spans="1:6">
      <c r="A1030" s="75"/>
      <c r="F1030" s="85"/>
    </row>
    <row r="1031" spans="1:6">
      <c r="A1031" s="75"/>
      <c r="F1031" s="85"/>
    </row>
    <row r="1032" spans="1:6">
      <c r="A1032" s="75"/>
      <c r="F1032" s="85"/>
    </row>
    <row r="1033" spans="1:6">
      <c r="A1033" s="75"/>
      <c r="F1033" s="85"/>
    </row>
    <row r="1034" spans="1:6">
      <c r="A1034" s="75"/>
      <c r="F1034" s="85"/>
    </row>
    <row r="1035" spans="1:6">
      <c r="A1035" s="75"/>
      <c r="F1035" s="85"/>
    </row>
    <row r="1036" spans="1:6">
      <c r="A1036" s="75"/>
      <c r="F1036" s="85"/>
    </row>
    <row r="1037" spans="1:6">
      <c r="A1037" s="75"/>
      <c r="F1037" s="85"/>
    </row>
    <row r="1038" spans="1:6">
      <c r="A1038" s="75"/>
      <c r="F1038" s="85"/>
    </row>
    <row r="1039" spans="1:6">
      <c r="A1039" s="75"/>
      <c r="F1039" s="85"/>
    </row>
    <row r="1040" spans="1:6">
      <c r="A1040" s="75"/>
      <c r="F1040" s="85"/>
    </row>
    <row r="1041" spans="1:6">
      <c r="A1041" s="75"/>
      <c r="F1041" s="85"/>
    </row>
    <row r="1042" spans="1:6">
      <c r="A1042" s="75"/>
      <c r="F1042" s="85"/>
    </row>
    <row r="1043" spans="1:6">
      <c r="A1043" s="75"/>
      <c r="F1043" s="85"/>
    </row>
    <row r="1044" spans="1:6">
      <c r="A1044" s="75"/>
      <c r="F1044" s="85"/>
    </row>
    <row r="1045" spans="1:6">
      <c r="A1045" s="75"/>
      <c r="F1045" s="85"/>
    </row>
    <row r="1046" spans="1:6">
      <c r="A1046" s="75"/>
      <c r="F1046" s="85"/>
    </row>
    <row r="1047" spans="1:6">
      <c r="A1047" s="75"/>
      <c r="F1047" s="85"/>
    </row>
    <row r="1048" spans="1:6">
      <c r="A1048" s="75"/>
      <c r="F1048" s="85"/>
    </row>
    <row r="1049" spans="1:6">
      <c r="A1049" s="75"/>
      <c r="F1049" s="85"/>
    </row>
    <row r="1050" spans="1:6">
      <c r="A1050" s="75"/>
      <c r="F1050" s="85"/>
    </row>
    <row r="1051" spans="1:6">
      <c r="A1051" s="75"/>
      <c r="F1051" s="85"/>
    </row>
    <row r="1052" spans="1:6">
      <c r="A1052" s="75"/>
      <c r="F1052" s="85"/>
    </row>
    <row r="1053" spans="1:6">
      <c r="A1053" s="75"/>
      <c r="F1053" s="85"/>
    </row>
    <row r="1054" spans="1:6">
      <c r="A1054" s="75"/>
      <c r="F1054" s="85"/>
    </row>
    <row r="1055" spans="1:6">
      <c r="A1055" s="75"/>
      <c r="F1055" s="85"/>
    </row>
    <row r="1056" spans="1:6">
      <c r="A1056" s="75"/>
      <c r="F1056" s="85"/>
    </row>
    <row r="1057" spans="1:6">
      <c r="A1057" s="75"/>
      <c r="F1057" s="85"/>
    </row>
    <row r="1058" spans="1:6">
      <c r="A1058" s="75"/>
      <c r="F1058" s="85"/>
    </row>
    <row r="1059" spans="1:6">
      <c r="A1059" s="75"/>
      <c r="F1059" s="85"/>
    </row>
    <row r="1060" spans="1:6">
      <c r="A1060" s="75"/>
      <c r="F1060" s="85"/>
    </row>
    <row r="1061" spans="1:6">
      <c r="A1061" s="75"/>
      <c r="F1061" s="85"/>
    </row>
    <row r="1062" spans="1:6">
      <c r="A1062" s="75"/>
      <c r="F1062" s="85"/>
    </row>
    <row r="1063" spans="1:6">
      <c r="A1063" s="75"/>
      <c r="F1063" s="85"/>
    </row>
    <row r="1064" spans="1:6">
      <c r="A1064" s="75"/>
      <c r="F1064" s="85"/>
    </row>
    <row r="1065" spans="1:6">
      <c r="A1065" s="75"/>
      <c r="F1065" s="85"/>
    </row>
    <row r="1066" spans="1:6">
      <c r="A1066" s="75"/>
      <c r="F1066" s="85"/>
    </row>
    <row r="1067" spans="1:6">
      <c r="A1067" s="75"/>
      <c r="F1067" s="85"/>
    </row>
    <row r="1068" spans="1:6">
      <c r="A1068" s="75"/>
      <c r="F1068" s="85"/>
    </row>
    <row r="1069" spans="1:6">
      <c r="A1069" s="75"/>
      <c r="F1069" s="85"/>
    </row>
    <row r="1070" spans="1:6">
      <c r="A1070" s="75"/>
      <c r="F1070" s="85"/>
    </row>
    <row r="1071" spans="1:6">
      <c r="A1071" s="75"/>
      <c r="F1071" s="85"/>
    </row>
    <row r="1072" spans="1:6">
      <c r="A1072" s="75"/>
      <c r="F1072" s="85"/>
    </row>
    <row r="1073" spans="1:6">
      <c r="A1073" s="75"/>
      <c r="F1073" s="85"/>
    </row>
    <row r="1074" spans="1:6">
      <c r="A1074" s="75"/>
      <c r="F1074" s="85"/>
    </row>
    <row r="1075" spans="1:6">
      <c r="A1075" s="75"/>
      <c r="F1075" s="85"/>
    </row>
    <row r="1076" spans="1:6">
      <c r="A1076" s="75"/>
      <c r="F1076" s="85"/>
    </row>
    <row r="1077" spans="1:6">
      <c r="A1077" s="75"/>
      <c r="F1077" s="85"/>
    </row>
    <row r="1078" spans="1:6">
      <c r="A1078" s="75"/>
      <c r="F1078" s="85"/>
    </row>
    <row r="1079" spans="1:6">
      <c r="A1079" s="75"/>
      <c r="F1079" s="85"/>
    </row>
    <row r="1080" spans="1:6">
      <c r="A1080" s="75"/>
      <c r="F1080" s="85"/>
    </row>
    <row r="1081" spans="1:6">
      <c r="A1081" s="75"/>
      <c r="F1081" s="85"/>
    </row>
    <row r="1082" spans="1:6">
      <c r="A1082" s="75"/>
      <c r="F1082" s="85"/>
    </row>
    <row r="1083" spans="1:6">
      <c r="A1083" s="75"/>
      <c r="F1083" s="85"/>
    </row>
    <row r="1084" spans="1:6">
      <c r="A1084" s="75"/>
      <c r="F1084" s="85"/>
    </row>
    <row r="1085" spans="1:6">
      <c r="A1085" s="75"/>
      <c r="F1085" s="85"/>
    </row>
    <row r="1086" spans="1:6">
      <c r="A1086" s="75"/>
      <c r="F1086" s="85"/>
    </row>
    <row r="1087" spans="1:6">
      <c r="A1087" s="75"/>
      <c r="F1087" s="85"/>
    </row>
    <row r="1088" spans="1:6">
      <c r="A1088" s="75"/>
      <c r="F1088" s="85"/>
    </row>
    <row r="1089" spans="1:6">
      <c r="A1089" s="75"/>
      <c r="F1089" s="85"/>
    </row>
    <row r="1090" spans="1:6">
      <c r="A1090" s="75"/>
      <c r="F1090" s="85"/>
    </row>
    <row r="1091" spans="1:6">
      <c r="A1091" s="75"/>
      <c r="F1091" s="85"/>
    </row>
    <row r="1092" spans="1:6">
      <c r="A1092" s="75"/>
      <c r="F1092" s="85"/>
    </row>
    <row r="1093" spans="1:6">
      <c r="A1093" s="75"/>
      <c r="F1093" s="85"/>
    </row>
    <row r="1094" spans="1:6">
      <c r="A1094" s="75"/>
      <c r="F1094" s="85"/>
    </row>
    <row r="1095" spans="1:6">
      <c r="A1095" s="75"/>
      <c r="F1095" s="85"/>
    </row>
    <row r="1096" spans="1:6">
      <c r="A1096" s="75"/>
      <c r="F1096" s="85"/>
    </row>
    <row r="1097" spans="1:6">
      <c r="A1097" s="75"/>
      <c r="F1097" s="85"/>
    </row>
    <row r="1098" spans="1:6">
      <c r="A1098" s="75"/>
      <c r="F1098" s="85"/>
    </row>
    <row r="1099" spans="1:6">
      <c r="A1099" s="75"/>
      <c r="F1099" s="85"/>
    </row>
    <row r="1100" spans="1:6">
      <c r="A1100" s="75"/>
      <c r="F1100" s="85"/>
    </row>
    <row r="1101" spans="1:6">
      <c r="A1101" s="75"/>
      <c r="F1101" s="85"/>
    </row>
    <row r="1102" spans="1:6">
      <c r="A1102" s="75"/>
      <c r="F1102" s="85"/>
    </row>
    <row r="1103" spans="1:6">
      <c r="A1103" s="75"/>
      <c r="F1103" s="85"/>
    </row>
    <row r="1104" spans="1:6">
      <c r="A1104" s="75"/>
      <c r="F1104" s="85"/>
    </row>
    <row r="1105" spans="1:6">
      <c r="A1105" s="75"/>
      <c r="F1105" s="85"/>
    </row>
    <row r="1106" spans="1:6">
      <c r="A1106" s="75"/>
      <c r="F1106" s="85"/>
    </row>
    <row r="1107" spans="1:6">
      <c r="A1107" s="75"/>
      <c r="F1107" s="85"/>
    </row>
    <row r="1108" spans="1:6">
      <c r="A1108" s="75"/>
      <c r="F1108" s="85"/>
    </row>
    <row r="1109" spans="1:6">
      <c r="A1109" s="75"/>
      <c r="F1109" s="85"/>
    </row>
    <row r="1110" spans="1:6">
      <c r="A1110" s="75"/>
      <c r="F1110" s="85"/>
    </row>
    <row r="1111" spans="1:6">
      <c r="A1111" s="75"/>
      <c r="F1111" s="85"/>
    </row>
    <row r="1112" spans="1:6">
      <c r="A1112" s="75"/>
      <c r="F1112" s="85"/>
    </row>
    <row r="1113" spans="1:6">
      <c r="A1113" s="75"/>
      <c r="F1113" s="85"/>
    </row>
    <row r="1114" spans="1:6">
      <c r="A1114" s="75"/>
      <c r="F1114" s="85"/>
    </row>
    <row r="1115" spans="1:6">
      <c r="A1115" s="75"/>
      <c r="F1115" s="85"/>
    </row>
    <row r="1116" spans="1:6">
      <c r="A1116" s="75"/>
      <c r="F1116" s="85"/>
    </row>
    <row r="1117" spans="1:6">
      <c r="A1117" s="75"/>
      <c r="F1117" s="85"/>
    </row>
    <row r="1118" spans="1:6">
      <c r="A1118" s="75"/>
      <c r="F1118" s="85"/>
    </row>
    <row r="1119" spans="1:6">
      <c r="A1119" s="75"/>
      <c r="F1119" s="85"/>
    </row>
    <row r="1120" spans="1:6">
      <c r="A1120" s="75"/>
      <c r="F1120" s="85"/>
    </row>
    <row r="1121" spans="1:6">
      <c r="A1121" s="75"/>
      <c r="F1121" s="85"/>
    </row>
    <row r="1122" spans="1:6">
      <c r="A1122" s="75"/>
      <c r="F1122" s="85"/>
    </row>
    <row r="1123" spans="1:6">
      <c r="A1123" s="75"/>
      <c r="F1123" s="85"/>
    </row>
    <row r="1124" spans="1:6">
      <c r="A1124" s="75"/>
      <c r="F1124" s="85"/>
    </row>
    <row r="1125" spans="1:6">
      <c r="A1125" s="75"/>
      <c r="F1125" s="85"/>
    </row>
    <row r="1126" spans="1:6">
      <c r="A1126" s="75"/>
      <c r="F1126" s="85"/>
    </row>
    <row r="1127" spans="1:6">
      <c r="A1127" s="75"/>
      <c r="F1127" s="85"/>
    </row>
    <row r="1128" spans="1:6">
      <c r="A1128" s="75"/>
      <c r="F1128" s="85"/>
    </row>
    <row r="1129" spans="1:6">
      <c r="A1129" s="75"/>
      <c r="F1129" s="85"/>
    </row>
    <row r="1130" spans="1:6">
      <c r="A1130" s="75"/>
      <c r="F1130" s="85"/>
    </row>
    <row r="1131" spans="1:6">
      <c r="A1131" s="75"/>
      <c r="F1131" s="85"/>
    </row>
    <row r="1132" spans="1:6">
      <c r="A1132" s="75"/>
      <c r="F1132" s="85"/>
    </row>
    <row r="1133" spans="1:6">
      <c r="A1133" s="75"/>
      <c r="F1133" s="85"/>
    </row>
    <row r="1134" spans="1:6">
      <c r="A1134" s="75"/>
      <c r="F1134" s="85"/>
    </row>
    <row r="1135" spans="1:6">
      <c r="A1135" s="75"/>
      <c r="F1135" s="85"/>
    </row>
    <row r="1136" spans="1:6">
      <c r="A1136" s="75"/>
      <c r="F1136" s="85"/>
    </row>
    <row r="1137" spans="1:6">
      <c r="A1137" s="75"/>
      <c r="F1137" s="85"/>
    </row>
    <row r="1138" spans="1:6">
      <c r="A1138" s="75"/>
      <c r="F1138" s="85"/>
    </row>
    <row r="1139" spans="1:6">
      <c r="A1139" s="75"/>
      <c r="F1139" s="85"/>
    </row>
    <row r="1140" spans="1:6">
      <c r="A1140" s="75"/>
      <c r="F1140" s="85"/>
    </row>
    <row r="1141" spans="1:6">
      <c r="A1141" s="75"/>
      <c r="F1141" s="85"/>
    </row>
    <row r="1142" spans="1:6">
      <c r="A1142" s="75"/>
      <c r="F1142" s="85"/>
    </row>
    <row r="1143" spans="1:6">
      <c r="A1143" s="75"/>
      <c r="F1143" s="85"/>
    </row>
    <row r="1144" spans="1:6">
      <c r="A1144" s="75"/>
      <c r="F1144" s="85"/>
    </row>
    <row r="1145" spans="1:6">
      <c r="A1145" s="75"/>
      <c r="F1145" s="85"/>
    </row>
    <row r="1146" spans="1:6">
      <c r="A1146" s="75"/>
      <c r="F1146" s="85"/>
    </row>
    <row r="1147" spans="1:6">
      <c r="A1147" s="75"/>
      <c r="F1147" s="85"/>
    </row>
    <row r="1148" spans="1:6">
      <c r="A1148" s="75"/>
      <c r="F1148" s="85"/>
    </row>
    <row r="1149" spans="1:6">
      <c r="A1149" s="75"/>
      <c r="F1149" s="85"/>
    </row>
    <row r="1150" spans="1:6">
      <c r="A1150" s="75"/>
      <c r="F1150" s="85"/>
    </row>
    <row r="1151" spans="1:6">
      <c r="A1151" s="75"/>
      <c r="F1151" s="85"/>
    </row>
    <row r="1152" spans="1:6">
      <c r="A1152" s="75"/>
      <c r="F1152" s="85"/>
    </row>
    <row r="1153" spans="1:6">
      <c r="A1153" s="75"/>
      <c r="F1153" s="85"/>
    </row>
    <row r="1154" spans="1:6">
      <c r="A1154" s="75"/>
      <c r="F1154" s="85"/>
    </row>
    <row r="1155" spans="1:6">
      <c r="A1155" s="75"/>
      <c r="F1155" s="85"/>
    </row>
    <row r="1156" spans="1:6">
      <c r="A1156" s="75"/>
      <c r="F1156" s="85"/>
    </row>
    <row r="1157" spans="1:6">
      <c r="A1157" s="75"/>
      <c r="F1157" s="85"/>
    </row>
    <row r="1158" spans="1:6">
      <c r="A1158" s="75"/>
      <c r="F1158" s="85"/>
    </row>
    <row r="1159" spans="1:6">
      <c r="A1159" s="75"/>
      <c r="F1159" s="85"/>
    </row>
    <row r="1160" spans="1:6">
      <c r="A1160" s="75"/>
      <c r="F1160" s="85"/>
    </row>
    <row r="1161" spans="1:6">
      <c r="A1161" s="75"/>
      <c r="F1161" s="85"/>
    </row>
    <row r="1162" spans="1:6">
      <c r="A1162" s="75"/>
      <c r="F1162" s="85"/>
    </row>
    <row r="1163" spans="1:6">
      <c r="A1163" s="75"/>
      <c r="F1163" s="85"/>
    </row>
    <row r="1164" spans="1:6">
      <c r="A1164" s="75"/>
      <c r="F1164" s="85"/>
    </row>
    <row r="1165" spans="1:6">
      <c r="A1165" s="75"/>
      <c r="F1165" s="85"/>
    </row>
    <row r="1166" spans="1:6">
      <c r="A1166" s="75"/>
      <c r="F1166" s="85"/>
    </row>
    <row r="1167" spans="1:6">
      <c r="A1167" s="75"/>
      <c r="F1167" s="85"/>
    </row>
    <row r="1168" spans="1:6">
      <c r="A1168" s="75"/>
      <c r="F1168" s="85"/>
    </row>
    <row r="1169" spans="1:6">
      <c r="A1169" s="75"/>
      <c r="F1169" s="85"/>
    </row>
    <row r="1170" spans="1:6">
      <c r="A1170" s="75"/>
      <c r="F1170" s="85"/>
    </row>
    <row r="1171" spans="1:6">
      <c r="A1171" s="75"/>
      <c r="F1171" s="85"/>
    </row>
    <row r="1172" spans="1:6">
      <c r="A1172" s="75"/>
      <c r="F1172" s="85"/>
    </row>
    <row r="1173" spans="1:6">
      <c r="A1173" s="75"/>
      <c r="F1173" s="85"/>
    </row>
    <row r="1174" spans="1:6">
      <c r="A1174" s="75"/>
      <c r="F1174" s="85"/>
    </row>
    <row r="1175" spans="1:6">
      <c r="A1175" s="75"/>
      <c r="F1175" s="85"/>
    </row>
    <row r="1176" spans="1:6">
      <c r="A1176" s="75"/>
      <c r="F1176" s="85"/>
    </row>
    <row r="1177" spans="1:6">
      <c r="A1177" s="75"/>
      <c r="F1177" s="85"/>
    </row>
    <row r="1178" spans="1:6">
      <c r="A1178" s="75"/>
      <c r="F1178" s="85"/>
    </row>
    <row r="1179" spans="1:6">
      <c r="A1179" s="75"/>
      <c r="F1179" s="85"/>
    </row>
    <row r="1180" spans="1:6">
      <c r="A1180" s="75"/>
      <c r="F1180" s="85"/>
    </row>
    <row r="1181" spans="1:6">
      <c r="A1181" s="75"/>
      <c r="F1181" s="85"/>
    </row>
    <row r="1182" spans="1:6">
      <c r="A1182" s="75"/>
      <c r="F1182" s="85"/>
    </row>
    <row r="1183" spans="1:6">
      <c r="A1183" s="75"/>
      <c r="F1183" s="85"/>
    </row>
    <row r="1184" spans="1:6">
      <c r="A1184" s="75"/>
      <c r="F1184" s="85"/>
    </row>
    <row r="1185" spans="1:6">
      <c r="A1185" s="75"/>
      <c r="F1185" s="85"/>
    </row>
    <row r="1186" spans="1:6">
      <c r="A1186" s="75"/>
      <c r="F1186" s="85"/>
    </row>
    <row r="1187" spans="1:6">
      <c r="A1187" s="75"/>
      <c r="F1187" s="85"/>
    </row>
    <row r="1188" spans="1:6">
      <c r="A1188" s="75"/>
      <c r="F1188" s="85"/>
    </row>
    <row r="1189" spans="1:6">
      <c r="A1189" s="75"/>
      <c r="F1189" s="85"/>
    </row>
    <row r="1190" spans="1:6">
      <c r="A1190" s="75"/>
      <c r="F1190" s="85"/>
    </row>
    <row r="1191" spans="1:6">
      <c r="A1191" s="75"/>
      <c r="F1191" s="85"/>
    </row>
    <row r="1192" spans="1:6">
      <c r="A1192" s="75"/>
      <c r="F1192" s="85"/>
    </row>
    <row r="1193" spans="1:6">
      <c r="A1193" s="75"/>
      <c r="F1193" s="85"/>
    </row>
    <row r="1194" spans="1:6">
      <c r="A1194" s="75"/>
      <c r="F1194" s="85"/>
    </row>
    <row r="1195" spans="1:6">
      <c r="A1195" s="75"/>
      <c r="F1195" s="85"/>
    </row>
    <row r="1196" spans="1:6">
      <c r="A1196" s="75"/>
      <c r="F1196" s="85"/>
    </row>
    <row r="1197" spans="1:6">
      <c r="A1197" s="75"/>
      <c r="F1197" s="85"/>
    </row>
    <row r="1198" spans="1:6">
      <c r="A1198" s="75"/>
      <c r="F1198" s="85"/>
    </row>
    <row r="1199" spans="1:6">
      <c r="A1199" s="75"/>
      <c r="F1199" s="85"/>
    </row>
    <row r="1200" spans="1:6">
      <c r="A1200" s="75"/>
      <c r="F1200" s="85"/>
    </row>
    <row r="1201" spans="1:6">
      <c r="A1201" s="75"/>
      <c r="F1201" s="85"/>
    </row>
    <row r="1202" spans="1:6">
      <c r="A1202" s="75"/>
      <c r="F1202" s="85"/>
    </row>
    <row r="1203" spans="1:6">
      <c r="A1203" s="75"/>
      <c r="F1203" s="85"/>
    </row>
    <row r="1204" spans="1:6">
      <c r="A1204" s="75"/>
      <c r="F1204" s="85"/>
    </row>
    <row r="1205" spans="1:6">
      <c r="A1205" s="75"/>
      <c r="F1205" s="85"/>
    </row>
    <row r="1206" spans="1:6">
      <c r="A1206" s="75"/>
      <c r="F1206" s="85"/>
    </row>
    <row r="1207" spans="1:6">
      <c r="A1207" s="75"/>
      <c r="F1207" s="85"/>
    </row>
    <row r="1208" spans="1:6">
      <c r="A1208" s="75"/>
      <c r="F1208" s="85"/>
    </row>
    <row r="1209" spans="1:6">
      <c r="A1209" s="75"/>
      <c r="F1209" s="85"/>
    </row>
    <row r="1210" spans="1:6">
      <c r="A1210" s="75"/>
      <c r="F1210" s="85"/>
    </row>
    <row r="1211" spans="1:6">
      <c r="A1211" s="75"/>
      <c r="F1211" s="85"/>
    </row>
    <row r="1212" spans="1:6">
      <c r="A1212" s="75"/>
      <c r="F1212" s="85"/>
    </row>
    <row r="1213" spans="1:6">
      <c r="A1213" s="75"/>
      <c r="F1213" s="85"/>
    </row>
    <row r="1214" spans="1:6">
      <c r="A1214" s="75"/>
      <c r="F1214" s="85"/>
    </row>
    <row r="1215" spans="1:6">
      <c r="A1215" s="75"/>
      <c r="F1215" s="85"/>
    </row>
    <row r="1216" spans="1:6">
      <c r="A1216" s="75"/>
      <c r="F1216" s="85"/>
    </row>
    <row r="1217" spans="1:6">
      <c r="A1217" s="75"/>
      <c r="F1217" s="85"/>
    </row>
    <row r="1218" spans="1:6">
      <c r="A1218" s="75"/>
      <c r="F1218" s="85"/>
    </row>
    <row r="1219" spans="1:6">
      <c r="A1219" s="75"/>
      <c r="F1219" s="85"/>
    </row>
    <row r="1220" spans="1:6">
      <c r="A1220" s="75"/>
      <c r="F1220" s="85"/>
    </row>
    <row r="1221" spans="1:6">
      <c r="A1221" s="75"/>
      <c r="F1221" s="85"/>
    </row>
    <row r="1222" spans="1:6">
      <c r="A1222" s="75"/>
      <c r="F1222" s="85"/>
    </row>
    <row r="1223" spans="1:6">
      <c r="A1223" s="75"/>
      <c r="F1223" s="85"/>
    </row>
    <row r="1224" spans="1:6">
      <c r="A1224" s="75"/>
      <c r="F1224" s="85"/>
    </row>
    <row r="1225" spans="1:6">
      <c r="A1225" s="75"/>
      <c r="F1225" s="85"/>
    </row>
    <row r="1226" spans="1:6">
      <c r="A1226" s="75"/>
      <c r="F1226" s="85"/>
    </row>
    <row r="1227" spans="1:6">
      <c r="A1227" s="75"/>
      <c r="F1227" s="85"/>
    </row>
    <row r="1228" spans="1:6">
      <c r="A1228" s="75"/>
      <c r="F1228" s="85"/>
    </row>
    <row r="1229" spans="1:6">
      <c r="A1229" s="75"/>
      <c r="F1229" s="85"/>
    </row>
    <row r="1230" spans="1:6">
      <c r="A1230" s="75"/>
      <c r="F1230" s="85"/>
    </row>
    <row r="1231" spans="1:6">
      <c r="A1231" s="75"/>
      <c r="F1231" s="85"/>
    </row>
    <row r="1232" spans="1:6">
      <c r="A1232" s="75"/>
      <c r="F1232" s="85"/>
    </row>
    <row r="1233" spans="1:6">
      <c r="A1233" s="75"/>
      <c r="F1233" s="85"/>
    </row>
    <row r="1234" spans="1:6">
      <c r="A1234" s="75"/>
      <c r="F1234" s="85"/>
    </row>
    <row r="1235" spans="1:6">
      <c r="A1235" s="75"/>
      <c r="F1235" s="85"/>
    </row>
    <row r="1236" spans="1:6">
      <c r="A1236" s="75"/>
      <c r="F1236" s="85"/>
    </row>
    <row r="1237" spans="1:6">
      <c r="A1237" s="75"/>
      <c r="F1237" s="85"/>
    </row>
    <row r="1238" spans="1:6">
      <c r="A1238" s="75"/>
      <c r="F1238" s="85"/>
    </row>
    <row r="1239" spans="1:6">
      <c r="A1239" s="75"/>
      <c r="F1239" s="85"/>
    </row>
    <row r="1240" spans="1:6">
      <c r="A1240" s="75"/>
      <c r="F1240" s="85"/>
    </row>
    <row r="1241" spans="1:6">
      <c r="A1241" s="75"/>
      <c r="F1241" s="85"/>
    </row>
    <row r="1242" spans="1:6">
      <c r="A1242" s="75"/>
      <c r="F1242" s="85"/>
    </row>
    <row r="1243" spans="1:6">
      <c r="A1243" s="75"/>
      <c r="F1243" s="85"/>
    </row>
    <row r="1244" spans="1:6">
      <c r="A1244" s="75"/>
      <c r="F1244" s="85"/>
    </row>
    <row r="1245" spans="1:6">
      <c r="A1245" s="75"/>
      <c r="F1245" s="85"/>
    </row>
    <row r="1246" spans="1:6">
      <c r="A1246" s="75"/>
      <c r="F1246" s="85"/>
    </row>
    <row r="1247" spans="1:6">
      <c r="A1247" s="75"/>
      <c r="F1247" s="85"/>
    </row>
    <row r="1248" spans="1:6">
      <c r="A1248" s="75"/>
      <c r="F1248" s="85"/>
    </row>
    <row r="1249" spans="1:6">
      <c r="A1249" s="75"/>
      <c r="F1249" s="85"/>
    </row>
    <row r="1250" spans="1:6">
      <c r="A1250" s="75"/>
      <c r="F1250" s="85"/>
    </row>
    <row r="1251" spans="1:6">
      <c r="A1251" s="75"/>
      <c r="F1251" s="85"/>
    </row>
    <row r="1252" spans="1:6">
      <c r="A1252" s="75"/>
      <c r="F1252" s="85"/>
    </row>
    <row r="1253" spans="1:6">
      <c r="A1253" s="75"/>
      <c r="F1253" s="85"/>
    </row>
    <row r="1254" spans="1:6">
      <c r="A1254" s="75"/>
      <c r="F1254" s="85"/>
    </row>
    <row r="1255" spans="1:6">
      <c r="A1255" s="75"/>
      <c r="F1255" s="85"/>
    </row>
    <row r="1256" spans="1:6">
      <c r="A1256" s="75"/>
      <c r="F1256" s="85"/>
    </row>
    <row r="1257" spans="1:6">
      <c r="A1257" s="75"/>
      <c r="F1257" s="85"/>
    </row>
    <row r="1258" spans="1:6">
      <c r="A1258" s="75"/>
      <c r="F1258" s="85"/>
    </row>
    <row r="1259" spans="1:6">
      <c r="A1259" s="75"/>
      <c r="F1259" s="85"/>
    </row>
    <row r="1260" spans="1:6">
      <c r="A1260" s="75"/>
      <c r="F1260" s="85"/>
    </row>
    <row r="1261" spans="1:6">
      <c r="A1261" s="75"/>
      <c r="F1261" s="85"/>
    </row>
    <row r="1262" spans="1:6">
      <c r="A1262" s="75"/>
      <c r="F1262" s="85"/>
    </row>
    <row r="1263" spans="1:6">
      <c r="A1263" s="75"/>
      <c r="F1263" s="85"/>
    </row>
    <row r="1264" spans="1:6">
      <c r="A1264" s="75"/>
      <c r="F1264" s="85"/>
    </row>
    <row r="1265" spans="1:6">
      <c r="A1265" s="75"/>
      <c r="F1265" s="85"/>
    </row>
    <row r="1266" spans="1:6">
      <c r="A1266" s="75"/>
      <c r="F1266" s="85"/>
    </row>
    <row r="1267" spans="1:6">
      <c r="A1267" s="75"/>
      <c r="F1267" s="85"/>
    </row>
    <row r="1268" spans="1:6">
      <c r="A1268" s="75"/>
      <c r="F1268" s="85"/>
    </row>
    <row r="1269" spans="1:6">
      <c r="A1269" s="75"/>
      <c r="F1269" s="85"/>
    </row>
    <row r="1270" spans="1:6">
      <c r="A1270" s="75"/>
      <c r="F1270" s="85"/>
    </row>
    <row r="1271" spans="1:6">
      <c r="A1271" s="75"/>
      <c r="F1271" s="85"/>
    </row>
    <row r="1272" spans="1:6">
      <c r="A1272" s="75"/>
      <c r="F1272" s="85"/>
    </row>
    <row r="1273" spans="1:6">
      <c r="A1273" s="75"/>
      <c r="F1273" s="85"/>
    </row>
    <row r="1274" spans="1:6">
      <c r="A1274" s="75"/>
      <c r="F1274" s="85"/>
    </row>
    <row r="1275" spans="1:6">
      <c r="A1275" s="75"/>
      <c r="F1275" s="85"/>
    </row>
    <row r="1276" spans="1:6">
      <c r="A1276" s="75"/>
      <c r="F1276" s="85"/>
    </row>
    <row r="1277" spans="1:6">
      <c r="A1277" s="75"/>
      <c r="F1277" s="85"/>
    </row>
    <row r="1278" spans="1:6">
      <c r="A1278" s="75"/>
      <c r="F1278" s="85"/>
    </row>
    <row r="1279" spans="1:6">
      <c r="A1279" s="75"/>
      <c r="F1279" s="85"/>
    </row>
    <row r="1280" spans="1:6">
      <c r="A1280" s="75"/>
      <c r="F1280" s="85"/>
    </row>
    <row r="1281" spans="1:6">
      <c r="A1281" s="75"/>
      <c r="F1281" s="85"/>
    </row>
    <row r="1282" spans="1:6">
      <c r="A1282" s="75"/>
      <c r="F1282" s="85"/>
    </row>
    <row r="1283" spans="1:6">
      <c r="A1283" s="75"/>
      <c r="F1283" s="85"/>
    </row>
    <row r="1284" spans="1:6">
      <c r="A1284" s="75"/>
      <c r="F1284" s="85"/>
    </row>
    <row r="1285" spans="1:6">
      <c r="A1285" s="75"/>
      <c r="F1285" s="85"/>
    </row>
    <row r="1286" spans="1:6">
      <c r="A1286" s="75"/>
      <c r="F1286" s="85"/>
    </row>
    <row r="1287" spans="1:6">
      <c r="A1287" s="75"/>
      <c r="F1287" s="85"/>
    </row>
    <row r="1288" spans="1:6">
      <c r="A1288" s="75"/>
      <c r="F1288" s="85"/>
    </row>
    <row r="1289" spans="1:6">
      <c r="A1289" s="75"/>
      <c r="F1289" s="85"/>
    </row>
    <row r="1290" spans="1:6">
      <c r="A1290" s="75"/>
      <c r="F1290" s="85"/>
    </row>
    <row r="1291" spans="1:6">
      <c r="A1291" s="75"/>
      <c r="F1291" s="85"/>
    </row>
    <row r="1292" spans="1:6">
      <c r="A1292" s="75"/>
      <c r="F1292" s="85"/>
    </row>
    <row r="1293" spans="1:6">
      <c r="A1293" s="75"/>
      <c r="F1293" s="85"/>
    </row>
    <row r="1294" spans="1:6">
      <c r="A1294" s="75"/>
      <c r="F1294" s="85"/>
    </row>
    <row r="1295" spans="1:6">
      <c r="A1295" s="75"/>
      <c r="F1295" s="85"/>
    </row>
    <row r="1296" spans="1:6">
      <c r="A1296" s="75"/>
      <c r="F1296" s="85"/>
    </row>
    <row r="1297" spans="1:6">
      <c r="A1297" s="75"/>
      <c r="F1297" s="85"/>
    </row>
    <row r="1298" spans="1:6">
      <c r="A1298" s="75"/>
      <c r="F1298" s="85"/>
    </row>
    <row r="1299" spans="1:6">
      <c r="A1299" s="75"/>
      <c r="F1299" s="85"/>
    </row>
    <row r="1300" spans="1:6">
      <c r="A1300" s="75"/>
      <c r="F1300" s="85"/>
    </row>
    <row r="1301" spans="1:6">
      <c r="A1301" s="75"/>
      <c r="F1301" s="85"/>
    </row>
    <row r="1302" spans="1:6">
      <c r="A1302" s="75"/>
      <c r="F1302" s="85"/>
    </row>
    <row r="1303" spans="1:6">
      <c r="A1303" s="75"/>
      <c r="F1303" s="85"/>
    </row>
    <row r="1304" spans="1:6">
      <c r="A1304" s="75"/>
      <c r="F1304" s="85"/>
    </row>
    <row r="1305" spans="1:6">
      <c r="A1305" s="75"/>
      <c r="F1305" s="85"/>
    </row>
    <row r="1306" spans="1:6">
      <c r="A1306" s="75"/>
      <c r="F1306" s="85"/>
    </row>
    <row r="1307" spans="1:6">
      <c r="A1307" s="75"/>
      <c r="F1307" s="85"/>
    </row>
    <row r="1308" spans="1:6">
      <c r="A1308" s="75"/>
      <c r="F1308" s="85"/>
    </row>
    <row r="1309" spans="1:6">
      <c r="A1309" s="75"/>
      <c r="F1309" s="85"/>
    </row>
    <row r="1310" spans="1:6">
      <c r="A1310" s="75"/>
      <c r="F1310" s="85"/>
    </row>
    <row r="1311" spans="1:6">
      <c r="A1311" s="75"/>
      <c r="F1311" s="85"/>
    </row>
    <row r="1312" spans="1:6">
      <c r="A1312" s="75"/>
      <c r="F1312" s="85"/>
    </row>
    <row r="1313" spans="1:6">
      <c r="A1313" s="75"/>
      <c r="F1313" s="85"/>
    </row>
    <row r="1314" spans="1:6">
      <c r="A1314" s="75"/>
      <c r="F1314" s="85"/>
    </row>
    <row r="1315" spans="1:6">
      <c r="A1315" s="75"/>
      <c r="F1315" s="85"/>
    </row>
    <row r="1316" spans="1:6">
      <c r="A1316" s="75"/>
      <c r="F1316" s="85"/>
    </row>
    <row r="1317" spans="1:6">
      <c r="A1317" s="75"/>
      <c r="F1317" s="85"/>
    </row>
    <row r="1318" spans="1:6">
      <c r="A1318" s="75"/>
      <c r="F1318" s="85"/>
    </row>
    <row r="1319" spans="1:6">
      <c r="A1319" s="75"/>
      <c r="F1319" s="85"/>
    </row>
    <row r="1320" spans="1:6">
      <c r="A1320" s="75"/>
      <c r="F1320" s="85"/>
    </row>
    <row r="1321" spans="1:6">
      <c r="A1321" s="75"/>
      <c r="F1321" s="85"/>
    </row>
    <row r="1322" spans="1:6">
      <c r="A1322" s="75"/>
      <c r="F1322" s="85"/>
    </row>
    <row r="1323" spans="1:6">
      <c r="A1323" s="75"/>
      <c r="F1323" s="85"/>
    </row>
    <row r="1324" spans="1:6">
      <c r="A1324" s="75"/>
      <c r="F1324" s="85"/>
    </row>
    <row r="1325" spans="1:6">
      <c r="A1325" s="75"/>
      <c r="F1325" s="85"/>
    </row>
    <row r="1326" spans="1:6">
      <c r="A1326" s="75"/>
      <c r="F1326" s="85"/>
    </row>
    <row r="1327" spans="1:6">
      <c r="A1327" s="75"/>
      <c r="F1327" s="85"/>
    </row>
    <row r="1328" spans="1:6">
      <c r="A1328" s="75"/>
      <c r="F1328" s="85"/>
    </row>
    <row r="1329" spans="1:6">
      <c r="A1329" s="75"/>
      <c r="F1329" s="85"/>
    </row>
    <row r="1330" spans="1:6">
      <c r="A1330" s="75"/>
      <c r="F1330" s="85"/>
    </row>
    <row r="1331" spans="1:6">
      <c r="A1331" s="75"/>
      <c r="F1331" s="85"/>
    </row>
    <row r="1332" spans="1:6">
      <c r="A1332" s="75"/>
      <c r="F1332" s="85"/>
    </row>
    <row r="1333" spans="1:6">
      <c r="A1333" s="75"/>
      <c r="F1333" s="85"/>
    </row>
    <row r="1334" spans="1:6">
      <c r="A1334" s="75"/>
      <c r="F1334" s="85"/>
    </row>
    <row r="1335" spans="1:6">
      <c r="A1335" s="75"/>
      <c r="F1335" s="85"/>
    </row>
    <row r="1336" spans="1:6">
      <c r="A1336" s="75"/>
      <c r="F1336" s="85"/>
    </row>
    <row r="1337" spans="1:6">
      <c r="A1337" s="75"/>
      <c r="F1337" s="85"/>
    </row>
    <row r="1338" spans="1:6">
      <c r="A1338" s="75"/>
      <c r="F1338" s="85"/>
    </row>
    <row r="1339" spans="1:6">
      <c r="A1339" s="75"/>
      <c r="F1339" s="85"/>
    </row>
    <row r="1340" spans="1:6">
      <c r="A1340" s="75"/>
      <c r="F1340" s="85"/>
    </row>
    <row r="1341" spans="1:6">
      <c r="A1341" s="75"/>
      <c r="F1341" s="85"/>
    </row>
    <row r="1342" spans="1:6">
      <c r="A1342" s="75"/>
      <c r="F1342" s="85"/>
    </row>
    <row r="1343" spans="1:6">
      <c r="A1343" s="75"/>
      <c r="F1343" s="85"/>
    </row>
    <row r="1344" spans="1:6">
      <c r="A1344" s="75"/>
      <c r="F1344" s="85"/>
    </row>
    <row r="1345" spans="1:6">
      <c r="A1345" s="75"/>
      <c r="F1345" s="85"/>
    </row>
    <row r="1346" spans="1:6">
      <c r="A1346" s="75"/>
      <c r="F1346" s="85"/>
    </row>
    <row r="1347" spans="1:6">
      <c r="A1347" s="75"/>
      <c r="F1347" s="85"/>
    </row>
    <row r="1348" spans="1:6">
      <c r="A1348" s="75"/>
      <c r="F1348" s="85"/>
    </row>
    <row r="1349" spans="1:6">
      <c r="A1349" s="75"/>
      <c r="F1349" s="85"/>
    </row>
    <row r="1350" spans="1:6">
      <c r="A1350" s="75"/>
      <c r="F1350" s="85"/>
    </row>
    <row r="1351" spans="1:6">
      <c r="A1351" s="75"/>
      <c r="F1351" s="85"/>
    </row>
    <row r="1352" spans="1:6">
      <c r="A1352" s="75"/>
      <c r="F1352" s="85"/>
    </row>
    <row r="1353" spans="1:6">
      <c r="A1353" s="75"/>
      <c r="F1353" s="85"/>
    </row>
    <row r="1354" spans="1:6">
      <c r="A1354" s="75"/>
      <c r="F1354" s="85"/>
    </row>
    <row r="1355" spans="1:6">
      <c r="A1355" s="75"/>
      <c r="F1355" s="85"/>
    </row>
    <row r="1356" spans="1:6">
      <c r="A1356" s="75"/>
      <c r="F1356" s="85"/>
    </row>
    <row r="1357" spans="1:6">
      <c r="A1357" s="75"/>
      <c r="F1357" s="85"/>
    </row>
    <row r="1358" spans="1:6">
      <c r="A1358" s="75"/>
      <c r="F1358" s="85"/>
    </row>
    <row r="1359" spans="1:6">
      <c r="A1359" s="75"/>
      <c r="F1359" s="85"/>
    </row>
    <row r="1360" spans="1:6">
      <c r="A1360" s="75"/>
      <c r="F1360" s="85"/>
    </row>
    <row r="1361" spans="1:6">
      <c r="A1361" s="75"/>
      <c r="F1361" s="85"/>
    </row>
    <row r="1362" spans="1:6">
      <c r="A1362" s="75"/>
      <c r="F1362" s="85"/>
    </row>
    <row r="1363" spans="1:6">
      <c r="A1363" s="75"/>
      <c r="F1363" s="85"/>
    </row>
    <row r="1364" spans="1:6">
      <c r="A1364" s="75"/>
      <c r="F1364" s="85"/>
    </row>
    <row r="1365" spans="1:6">
      <c r="A1365" s="75"/>
      <c r="F1365" s="85"/>
    </row>
    <row r="1366" spans="1:6">
      <c r="A1366" s="75"/>
      <c r="F1366" s="85"/>
    </row>
    <row r="1367" spans="1:6">
      <c r="A1367" s="75"/>
      <c r="F1367" s="85"/>
    </row>
    <row r="1368" spans="1:6">
      <c r="A1368" s="75"/>
      <c r="F1368" s="85"/>
    </row>
    <row r="1369" spans="1:6">
      <c r="A1369" s="75"/>
      <c r="F1369" s="85"/>
    </row>
    <row r="1370" spans="1:6">
      <c r="A1370" s="75"/>
      <c r="F1370" s="85"/>
    </row>
    <row r="1371" spans="1:6">
      <c r="A1371" s="75"/>
      <c r="F1371" s="85"/>
    </row>
    <row r="1372" spans="1:6">
      <c r="A1372" s="75"/>
      <c r="F1372" s="85"/>
    </row>
    <row r="1373" spans="1:6">
      <c r="A1373" s="75"/>
      <c r="F1373" s="85"/>
    </row>
    <row r="1374" spans="1:6">
      <c r="A1374" s="75"/>
      <c r="F1374" s="85"/>
    </row>
    <row r="1375" spans="1:6">
      <c r="A1375" s="75"/>
      <c r="F1375" s="85"/>
    </row>
    <row r="1376" spans="1:6">
      <c r="A1376" s="75"/>
      <c r="F1376" s="85"/>
    </row>
    <row r="1377" spans="1:6">
      <c r="A1377" s="75"/>
      <c r="F1377" s="85"/>
    </row>
    <row r="1378" spans="1:6">
      <c r="A1378" s="75"/>
      <c r="F1378" s="85"/>
    </row>
    <row r="1379" spans="1:6">
      <c r="A1379" s="75"/>
      <c r="F1379" s="85"/>
    </row>
    <row r="1380" spans="1:6">
      <c r="A1380" s="75"/>
      <c r="F1380" s="85"/>
    </row>
    <row r="1381" spans="1:6">
      <c r="A1381" s="75"/>
      <c r="F1381" s="85"/>
    </row>
    <row r="1382" spans="1:6">
      <c r="A1382" s="75"/>
      <c r="F1382" s="85"/>
    </row>
    <row r="1383" spans="1:6">
      <c r="A1383" s="75"/>
      <c r="F1383" s="85"/>
    </row>
    <row r="1384" spans="1:6">
      <c r="A1384" s="75"/>
      <c r="F1384" s="85"/>
    </row>
    <row r="1385" spans="1:6">
      <c r="A1385" s="75"/>
      <c r="F1385" s="85"/>
    </row>
    <row r="1386" spans="1:6">
      <c r="A1386" s="75"/>
      <c r="F1386" s="85"/>
    </row>
    <row r="1387" spans="1:6">
      <c r="A1387" s="75"/>
      <c r="F1387" s="85"/>
    </row>
    <row r="1388" spans="1:6">
      <c r="A1388" s="75"/>
      <c r="F1388" s="85"/>
    </row>
    <row r="1389" spans="1:6">
      <c r="A1389" s="75"/>
      <c r="F1389" s="85"/>
    </row>
    <row r="1390" spans="1:6">
      <c r="A1390" s="75"/>
      <c r="F1390" s="85"/>
    </row>
    <row r="1391" spans="1:6">
      <c r="A1391" s="75"/>
      <c r="F1391" s="85"/>
    </row>
    <row r="1392" spans="1:6">
      <c r="A1392" s="75"/>
      <c r="F1392" s="85"/>
    </row>
    <row r="1393" spans="1:6">
      <c r="A1393" s="75"/>
      <c r="F1393" s="85"/>
    </row>
    <row r="1394" spans="1:6">
      <c r="A1394" s="75"/>
      <c r="F1394" s="85"/>
    </row>
    <row r="1395" spans="1:6">
      <c r="A1395" s="75"/>
      <c r="F1395" s="85"/>
    </row>
    <row r="1396" spans="1:6">
      <c r="A1396" s="75"/>
      <c r="F1396" s="85"/>
    </row>
    <row r="1397" spans="1:6">
      <c r="A1397" s="75"/>
      <c r="F1397" s="85"/>
    </row>
    <row r="1398" spans="1:6">
      <c r="A1398" s="75"/>
      <c r="F1398" s="85"/>
    </row>
    <row r="1399" spans="1:6">
      <c r="A1399" s="75"/>
      <c r="F1399" s="85"/>
    </row>
    <row r="1400" spans="1:6">
      <c r="A1400" s="75"/>
      <c r="F1400" s="85"/>
    </row>
    <row r="1401" spans="1:6">
      <c r="A1401" s="75"/>
      <c r="F1401" s="85"/>
    </row>
    <row r="1402" spans="1:6">
      <c r="A1402" s="75"/>
      <c r="F1402" s="85"/>
    </row>
    <row r="1403" spans="1:6">
      <c r="A1403" s="75"/>
      <c r="F1403" s="85"/>
    </row>
    <row r="1404" spans="1:6">
      <c r="A1404" s="75"/>
      <c r="F1404" s="85"/>
    </row>
    <row r="1405" spans="1:6">
      <c r="A1405" s="75"/>
      <c r="F1405" s="85"/>
    </row>
    <row r="1406" spans="1:6">
      <c r="A1406" s="75"/>
      <c r="F1406" s="85"/>
    </row>
    <row r="1407" spans="1:6">
      <c r="A1407" s="75"/>
      <c r="F1407" s="85"/>
    </row>
    <row r="1408" spans="1:6">
      <c r="A1408" s="75"/>
      <c r="F1408" s="85"/>
    </row>
    <row r="1409" spans="1:6">
      <c r="A1409" s="75"/>
      <c r="F1409" s="85"/>
    </row>
    <row r="1410" spans="1:6">
      <c r="A1410" s="75"/>
      <c r="F1410" s="85"/>
    </row>
    <row r="1411" spans="1:6">
      <c r="A1411" s="75"/>
      <c r="F1411" s="85"/>
    </row>
    <row r="1412" spans="1:6">
      <c r="A1412" s="75"/>
      <c r="F1412" s="85"/>
    </row>
    <row r="1413" spans="1:6">
      <c r="A1413" s="75"/>
      <c r="F1413" s="85"/>
    </row>
    <row r="1414" spans="1:6">
      <c r="A1414" s="75"/>
      <c r="F1414" s="85"/>
    </row>
    <row r="1415" spans="1:6">
      <c r="A1415" s="75"/>
      <c r="F1415" s="85"/>
    </row>
    <row r="1416" spans="1:6">
      <c r="A1416" s="75"/>
      <c r="F1416" s="85"/>
    </row>
    <row r="1417" spans="1:6">
      <c r="A1417" s="75"/>
      <c r="F1417" s="85"/>
    </row>
    <row r="1418" spans="1:6">
      <c r="A1418" s="75"/>
      <c r="F1418" s="85"/>
    </row>
    <row r="1419" spans="1:6">
      <c r="A1419" s="75"/>
      <c r="F1419" s="85"/>
    </row>
    <row r="1420" spans="1:6">
      <c r="A1420" s="75"/>
      <c r="F1420" s="85"/>
    </row>
    <row r="1421" spans="1:6">
      <c r="A1421" s="75"/>
      <c r="F1421" s="85"/>
    </row>
    <row r="1422" spans="1:6">
      <c r="A1422" s="75"/>
      <c r="F1422" s="85"/>
    </row>
    <row r="1423" spans="1:6">
      <c r="A1423" s="75"/>
      <c r="F1423" s="85"/>
    </row>
    <row r="1424" spans="1:6">
      <c r="A1424" s="75"/>
      <c r="F1424" s="85"/>
    </row>
    <row r="1425" spans="1:6">
      <c r="A1425" s="75"/>
      <c r="F1425" s="85"/>
    </row>
    <row r="1426" spans="1:6">
      <c r="A1426" s="75"/>
      <c r="F1426" s="85"/>
    </row>
    <row r="1427" spans="1:6">
      <c r="A1427" s="75"/>
      <c r="F1427" s="85"/>
    </row>
    <row r="1428" spans="1:6">
      <c r="A1428" s="75"/>
      <c r="F1428" s="85"/>
    </row>
    <row r="1429" spans="1:6">
      <c r="A1429" s="75"/>
      <c r="F1429" s="85"/>
    </row>
    <row r="1430" spans="1:6">
      <c r="A1430" s="75"/>
      <c r="F1430" s="85"/>
    </row>
    <row r="1431" spans="1:6">
      <c r="A1431" s="75"/>
      <c r="F1431" s="85"/>
    </row>
    <row r="1432" spans="1:6">
      <c r="A1432" s="75"/>
      <c r="F1432" s="85"/>
    </row>
    <row r="1433" spans="1:6">
      <c r="A1433" s="75"/>
      <c r="F1433" s="85"/>
    </row>
    <row r="1434" spans="1:6">
      <c r="A1434" s="75"/>
      <c r="F1434" s="85"/>
    </row>
    <row r="1435" spans="1:6">
      <c r="A1435" s="75"/>
      <c r="F1435" s="85"/>
    </row>
    <row r="1436" spans="1:6">
      <c r="A1436" s="75"/>
      <c r="F1436" s="85"/>
    </row>
    <row r="1437" spans="1:6">
      <c r="A1437" s="75"/>
      <c r="F1437" s="85"/>
    </row>
    <row r="1438" spans="1:6">
      <c r="A1438" s="75"/>
      <c r="F1438" s="85"/>
    </row>
    <row r="1439" spans="1:6">
      <c r="A1439" s="75"/>
      <c r="F1439" s="85"/>
    </row>
    <row r="1440" spans="1:6">
      <c r="A1440" s="75"/>
      <c r="F1440" s="85"/>
    </row>
    <row r="1441" spans="1:6">
      <c r="A1441" s="75"/>
      <c r="F1441" s="85"/>
    </row>
    <row r="1442" spans="1:6">
      <c r="A1442" s="75"/>
      <c r="F1442" s="85"/>
    </row>
    <row r="1443" spans="1:6">
      <c r="A1443" s="75"/>
      <c r="F1443" s="85"/>
    </row>
    <row r="1444" spans="1:6">
      <c r="A1444" s="75"/>
      <c r="F1444" s="85"/>
    </row>
    <row r="1445" spans="1:6">
      <c r="A1445" s="75"/>
      <c r="F1445" s="85"/>
    </row>
    <row r="1446" spans="1:6">
      <c r="A1446" s="75"/>
      <c r="F1446" s="85"/>
    </row>
    <row r="1447" spans="1:6">
      <c r="A1447" s="75"/>
      <c r="F1447" s="85"/>
    </row>
    <row r="1448" spans="1:6">
      <c r="A1448" s="75"/>
      <c r="F1448" s="85"/>
    </row>
    <row r="1449" spans="1:6">
      <c r="A1449" s="75"/>
      <c r="F1449" s="85"/>
    </row>
    <row r="1450" spans="1:6">
      <c r="A1450" s="75"/>
      <c r="F1450" s="85"/>
    </row>
    <row r="1451" spans="1:6">
      <c r="A1451" s="75"/>
      <c r="F1451" s="85"/>
    </row>
    <row r="1452" spans="1:6">
      <c r="A1452" s="75"/>
      <c r="F1452" s="85"/>
    </row>
    <row r="1453" spans="1:6">
      <c r="A1453" s="75"/>
      <c r="F1453" s="85"/>
    </row>
    <row r="1454" spans="1:6">
      <c r="A1454" s="75"/>
      <c r="F1454" s="85"/>
    </row>
    <row r="1455" spans="1:6">
      <c r="A1455" s="75"/>
      <c r="F1455" s="85"/>
    </row>
    <row r="1456" spans="1:6">
      <c r="A1456" s="75"/>
      <c r="F1456" s="85"/>
    </row>
    <row r="1457" spans="1:6">
      <c r="A1457" s="75"/>
      <c r="F1457" s="85"/>
    </row>
    <row r="1458" spans="1:6">
      <c r="A1458" s="75"/>
      <c r="F1458" s="85"/>
    </row>
    <row r="1459" spans="1:6">
      <c r="A1459" s="75"/>
      <c r="F1459" s="85"/>
    </row>
    <row r="1460" spans="1:6">
      <c r="A1460" s="75"/>
      <c r="F1460" s="85"/>
    </row>
    <row r="1461" spans="1:6">
      <c r="A1461" s="75"/>
      <c r="F1461" s="85"/>
    </row>
    <row r="1462" spans="1:6">
      <c r="A1462" s="75"/>
      <c r="F1462" s="85"/>
    </row>
    <row r="1463" spans="1:6">
      <c r="A1463" s="75"/>
      <c r="F1463" s="85"/>
    </row>
    <row r="1464" spans="1:6">
      <c r="A1464" s="75"/>
      <c r="F1464" s="85"/>
    </row>
    <row r="1465" spans="1:6">
      <c r="A1465" s="75"/>
      <c r="F1465" s="85"/>
    </row>
    <row r="1466" spans="1:6">
      <c r="A1466" s="75"/>
      <c r="F1466" s="85"/>
    </row>
    <row r="1467" spans="1:6">
      <c r="A1467" s="75"/>
      <c r="F1467" s="85"/>
    </row>
    <row r="1468" spans="1:6">
      <c r="A1468" s="75"/>
      <c r="F1468" s="85"/>
    </row>
    <row r="1469" spans="1:6">
      <c r="A1469" s="75"/>
      <c r="F1469" s="85"/>
    </row>
    <row r="1470" spans="1:6">
      <c r="A1470" s="75"/>
      <c r="F1470" s="85"/>
    </row>
    <row r="1471" spans="1:6">
      <c r="A1471" s="75"/>
      <c r="F1471" s="85"/>
    </row>
    <row r="1472" spans="1:6">
      <c r="A1472" s="75"/>
      <c r="F1472" s="85"/>
    </row>
    <row r="1473" spans="1:6">
      <c r="A1473" s="75"/>
      <c r="F1473" s="85"/>
    </row>
    <row r="1474" spans="1:6">
      <c r="A1474" s="75"/>
      <c r="F1474" s="85"/>
    </row>
    <row r="1475" spans="1:6">
      <c r="A1475" s="75"/>
      <c r="F1475" s="85"/>
    </row>
    <row r="1476" spans="1:6">
      <c r="A1476" s="75"/>
      <c r="F1476" s="85"/>
    </row>
    <row r="1477" spans="1:6">
      <c r="A1477" s="75"/>
      <c r="F1477" s="85"/>
    </row>
    <row r="1478" spans="1:6">
      <c r="A1478" s="75"/>
      <c r="F1478" s="85"/>
    </row>
    <row r="1479" spans="1:6">
      <c r="A1479" s="75"/>
      <c r="F1479" s="85"/>
    </row>
    <row r="1480" spans="1:6">
      <c r="A1480" s="75"/>
      <c r="F1480" s="85"/>
    </row>
    <row r="1481" spans="1:6">
      <c r="A1481" s="75"/>
      <c r="F1481" s="85"/>
    </row>
    <row r="1482" spans="1:6">
      <c r="A1482" s="75"/>
      <c r="F1482" s="85"/>
    </row>
    <row r="1483" spans="1:6">
      <c r="A1483" s="75"/>
      <c r="F1483" s="85"/>
    </row>
    <row r="1484" spans="1:6">
      <c r="A1484" s="75"/>
      <c r="F1484" s="85"/>
    </row>
    <row r="1485" spans="1:6">
      <c r="A1485" s="75"/>
      <c r="F1485" s="85"/>
    </row>
    <row r="1486" spans="1:6">
      <c r="A1486" s="75"/>
      <c r="F1486" s="85"/>
    </row>
    <row r="1487" spans="1:6">
      <c r="A1487" s="75"/>
      <c r="F1487" s="85"/>
    </row>
    <row r="1488" spans="1:6">
      <c r="A1488" s="75"/>
      <c r="F1488" s="85"/>
    </row>
    <row r="1489" spans="1:6">
      <c r="A1489" s="75"/>
      <c r="F1489" s="85"/>
    </row>
    <row r="1490" spans="1:6">
      <c r="A1490" s="75"/>
      <c r="F1490" s="85"/>
    </row>
    <row r="1491" spans="1:6">
      <c r="A1491" s="75"/>
      <c r="F1491" s="85"/>
    </row>
    <row r="1492" spans="1:6">
      <c r="A1492" s="75"/>
      <c r="F1492" s="85"/>
    </row>
    <row r="1493" spans="1:6">
      <c r="A1493" s="75"/>
      <c r="F1493" s="85"/>
    </row>
    <row r="1494" spans="1:6">
      <c r="A1494" s="75"/>
      <c r="F1494" s="85"/>
    </row>
    <row r="1495" spans="1:6">
      <c r="A1495" s="75"/>
      <c r="F1495" s="85"/>
    </row>
    <row r="1496" spans="1:6">
      <c r="A1496" s="75"/>
      <c r="F1496" s="85"/>
    </row>
    <row r="1497" spans="1:6">
      <c r="A1497" s="75"/>
      <c r="F1497" s="85"/>
    </row>
    <row r="1498" spans="1:6">
      <c r="A1498" s="75"/>
      <c r="F1498" s="85"/>
    </row>
    <row r="1499" spans="1:6">
      <c r="A1499" s="75"/>
      <c r="F1499" s="85"/>
    </row>
    <row r="1500" spans="1:6">
      <c r="A1500" s="75"/>
      <c r="F1500" s="85"/>
    </row>
    <row r="1501" spans="1:6">
      <c r="A1501" s="75"/>
      <c r="F1501" s="85"/>
    </row>
    <row r="1502" spans="1:6">
      <c r="A1502" s="75"/>
      <c r="F1502" s="85"/>
    </row>
    <row r="1503" spans="1:6">
      <c r="A1503" s="75"/>
      <c r="F1503" s="85"/>
    </row>
    <row r="1504" spans="1:6">
      <c r="A1504" s="75"/>
      <c r="F1504" s="85"/>
    </row>
    <row r="1505" spans="1:6">
      <c r="A1505" s="75"/>
      <c r="F1505" s="85"/>
    </row>
    <row r="1506" spans="1:6">
      <c r="A1506" s="75"/>
      <c r="F1506" s="85"/>
    </row>
    <row r="1507" spans="1:6">
      <c r="A1507" s="75"/>
      <c r="F1507" s="85"/>
    </row>
    <row r="1508" spans="1:6">
      <c r="A1508" s="75"/>
      <c r="F1508" s="85"/>
    </row>
    <row r="1509" spans="1:6">
      <c r="A1509" s="75"/>
      <c r="F1509" s="85"/>
    </row>
    <row r="1510" spans="1:6">
      <c r="A1510" s="75"/>
      <c r="F1510" s="85"/>
    </row>
    <row r="1511" spans="1:6">
      <c r="A1511" s="75"/>
      <c r="F1511" s="85"/>
    </row>
    <row r="1512" spans="1:6">
      <c r="A1512" s="75"/>
      <c r="F1512" s="85"/>
    </row>
    <row r="1513" spans="1:6">
      <c r="A1513" s="75"/>
      <c r="F1513" s="85"/>
    </row>
    <row r="1514" spans="1:6">
      <c r="A1514" s="75"/>
      <c r="F1514" s="85"/>
    </row>
    <row r="1515" spans="1:6">
      <c r="A1515" s="75"/>
      <c r="F1515" s="85"/>
    </row>
    <row r="1516" spans="1:6">
      <c r="A1516" s="75"/>
      <c r="F1516" s="85"/>
    </row>
    <row r="1517" spans="1:6">
      <c r="A1517" s="75"/>
      <c r="F1517" s="85"/>
    </row>
    <row r="1518" spans="1:6">
      <c r="A1518" s="75"/>
      <c r="F1518" s="85"/>
    </row>
    <row r="1519" spans="1:6">
      <c r="A1519" s="75"/>
      <c r="F1519" s="85"/>
    </row>
    <row r="1520" spans="1:6">
      <c r="A1520" s="75"/>
      <c r="F1520" s="85"/>
    </row>
    <row r="1521" spans="1:6">
      <c r="A1521" s="75"/>
      <c r="F1521" s="85"/>
    </row>
    <row r="1522" spans="1:6">
      <c r="A1522" s="75"/>
      <c r="F1522" s="85"/>
    </row>
    <row r="1523" spans="1:6">
      <c r="A1523" s="75"/>
      <c r="F1523" s="85"/>
    </row>
    <row r="1524" spans="1:6">
      <c r="A1524" s="75"/>
      <c r="F1524" s="85"/>
    </row>
    <row r="1525" spans="1:6">
      <c r="A1525" s="75"/>
      <c r="F1525" s="85"/>
    </row>
    <row r="1526" spans="1:6">
      <c r="A1526" s="75"/>
      <c r="F1526" s="85"/>
    </row>
    <row r="1527" spans="1:6">
      <c r="A1527" s="75"/>
      <c r="F1527" s="85"/>
    </row>
    <row r="1528" spans="1:6">
      <c r="A1528" s="75"/>
      <c r="F1528" s="85"/>
    </row>
    <row r="1529" spans="1:6">
      <c r="A1529" s="75"/>
      <c r="F1529" s="85"/>
    </row>
    <row r="1530" spans="1:6">
      <c r="A1530" s="75"/>
      <c r="F1530" s="85"/>
    </row>
    <row r="1531" spans="1:6">
      <c r="A1531" s="75"/>
      <c r="F1531" s="85"/>
    </row>
    <row r="1532" spans="1:6">
      <c r="A1532" s="75"/>
      <c r="F1532" s="85"/>
    </row>
    <row r="1533" spans="1:6">
      <c r="A1533" s="75"/>
      <c r="F1533" s="85"/>
    </row>
    <row r="1534" spans="1:6">
      <c r="A1534" s="75"/>
      <c r="F1534" s="85"/>
    </row>
    <row r="1535" spans="1:6">
      <c r="A1535" s="75"/>
      <c r="F1535" s="85"/>
    </row>
    <row r="1536" spans="1:6">
      <c r="A1536" s="75"/>
      <c r="F1536" s="85"/>
    </row>
    <row r="1537" spans="1:6">
      <c r="A1537" s="75"/>
      <c r="F1537" s="85"/>
    </row>
    <row r="1538" spans="1:6">
      <c r="A1538" s="75"/>
      <c r="F1538" s="85"/>
    </row>
    <row r="1539" spans="1:6">
      <c r="A1539" s="75"/>
      <c r="F1539" s="85"/>
    </row>
    <row r="1540" spans="1:6">
      <c r="A1540" s="75"/>
      <c r="F1540" s="85"/>
    </row>
    <row r="1541" spans="1:6">
      <c r="A1541" s="75"/>
      <c r="F1541" s="85"/>
    </row>
    <row r="1542" spans="1:6">
      <c r="A1542" s="75"/>
      <c r="F1542" s="85"/>
    </row>
    <row r="1543" spans="1:6">
      <c r="A1543" s="75"/>
      <c r="F1543" s="85"/>
    </row>
    <row r="1544" spans="1:6">
      <c r="A1544" s="75"/>
      <c r="F1544" s="85"/>
    </row>
    <row r="1545" spans="1:6">
      <c r="A1545" s="75"/>
      <c r="F1545" s="85"/>
    </row>
    <row r="1546" spans="1:6">
      <c r="A1546" s="75"/>
      <c r="F1546" s="85"/>
    </row>
    <row r="1547" spans="1:6">
      <c r="A1547" s="75"/>
      <c r="F1547" s="85"/>
    </row>
    <row r="1548" spans="1:6">
      <c r="A1548" s="75"/>
      <c r="F1548" s="85"/>
    </row>
    <row r="1549" spans="1:6">
      <c r="A1549" s="75"/>
      <c r="F1549" s="85"/>
    </row>
    <row r="1550" spans="1:6">
      <c r="A1550" s="75"/>
      <c r="F1550" s="85"/>
    </row>
    <row r="1551" spans="1:6">
      <c r="A1551" s="75"/>
      <c r="F1551" s="85"/>
    </row>
    <row r="1552" spans="1:6">
      <c r="A1552" s="75"/>
      <c r="F1552" s="85"/>
    </row>
    <row r="1553" spans="1:6">
      <c r="A1553" s="75"/>
      <c r="F1553" s="85"/>
    </row>
    <row r="1554" spans="1:6">
      <c r="A1554" s="75"/>
      <c r="F1554" s="85"/>
    </row>
    <row r="1555" spans="1:6">
      <c r="A1555" s="75"/>
      <c r="F1555" s="85"/>
    </row>
    <row r="1556" spans="1:6">
      <c r="A1556" s="75"/>
      <c r="F1556" s="85"/>
    </row>
    <row r="1557" spans="1:6">
      <c r="A1557" s="75"/>
      <c r="F1557" s="85"/>
    </row>
    <row r="1558" spans="1:6">
      <c r="A1558" s="75"/>
      <c r="F1558" s="85"/>
    </row>
    <row r="1559" spans="1:6">
      <c r="A1559" s="75"/>
      <c r="F1559" s="85"/>
    </row>
    <row r="1560" spans="1:6">
      <c r="A1560" s="75"/>
      <c r="F1560" s="85"/>
    </row>
    <row r="1561" spans="1:6">
      <c r="A1561" s="75"/>
      <c r="F1561" s="85"/>
    </row>
    <row r="1562" spans="1:6">
      <c r="A1562" s="75"/>
      <c r="F1562" s="85"/>
    </row>
    <row r="1563" spans="1:6">
      <c r="A1563" s="75"/>
      <c r="F1563" s="85"/>
    </row>
    <row r="1564" spans="1:6">
      <c r="A1564" s="75"/>
      <c r="F1564" s="85"/>
    </row>
    <row r="1565" spans="1:6">
      <c r="A1565" s="75"/>
      <c r="F1565" s="85"/>
    </row>
    <row r="1566" spans="1:6">
      <c r="A1566" s="75"/>
      <c r="F1566" s="85"/>
    </row>
    <row r="1567" spans="1:6">
      <c r="A1567" s="75"/>
      <c r="F1567" s="85"/>
    </row>
    <row r="1568" spans="1:6">
      <c r="A1568" s="75"/>
      <c r="F1568" s="85"/>
    </row>
    <row r="1569" spans="1:6">
      <c r="A1569" s="75"/>
      <c r="F1569" s="85"/>
    </row>
    <row r="1570" spans="1:6">
      <c r="A1570" s="75"/>
      <c r="F1570" s="85"/>
    </row>
    <row r="1571" spans="1:6">
      <c r="A1571" s="75"/>
      <c r="F1571" s="85"/>
    </row>
    <row r="1572" spans="1:6">
      <c r="A1572" s="75"/>
      <c r="F1572" s="85"/>
    </row>
    <row r="1573" spans="1:6">
      <c r="A1573" s="75"/>
      <c r="F1573" s="85"/>
    </row>
    <row r="1574" spans="1:6">
      <c r="A1574" s="75"/>
      <c r="F1574" s="85"/>
    </row>
    <row r="1575" spans="1:6">
      <c r="A1575" s="75"/>
      <c r="F1575" s="85"/>
    </row>
    <row r="1576" spans="1:6">
      <c r="A1576" s="75"/>
      <c r="F1576" s="85"/>
    </row>
    <row r="1577" spans="1:6">
      <c r="A1577" s="75"/>
      <c r="F1577" s="85"/>
    </row>
    <row r="1578" spans="1:6">
      <c r="A1578" s="75"/>
      <c r="F1578" s="85"/>
    </row>
    <row r="1579" spans="1:6">
      <c r="A1579" s="75"/>
      <c r="F1579" s="85"/>
    </row>
    <row r="1580" spans="1:6">
      <c r="A1580" s="75"/>
      <c r="F1580" s="85"/>
    </row>
    <row r="1581" spans="1:6">
      <c r="A1581" s="75"/>
      <c r="F1581" s="85"/>
    </row>
    <row r="1582" spans="1:6">
      <c r="A1582" s="75"/>
      <c r="F1582" s="85"/>
    </row>
    <row r="1583" spans="1:6">
      <c r="A1583" s="75"/>
      <c r="F1583" s="85"/>
    </row>
    <row r="1584" spans="1:6">
      <c r="A1584" s="75"/>
      <c r="F1584" s="85"/>
    </row>
    <row r="1585" spans="1:6">
      <c r="A1585" s="75"/>
      <c r="F1585" s="85"/>
    </row>
    <row r="1586" spans="1:6">
      <c r="A1586" s="75"/>
      <c r="F1586" s="85"/>
    </row>
    <row r="1587" spans="1:6">
      <c r="A1587" s="75"/>
      <c r="F1587" s="85"/>
    </row>
    <row r="1588" spans="1:6">
      <c r="A1588" s="75"/>
      <c r="F1588" s="85"/>
    </row>
    <row r="1589" spans="1:6">
      <c r="A1589" s="75"/>
      <c r="F1589" s="85"/>
    </row>
    <row r="1590" spans="1:6">
      <c r="A1590" s="75"/>
      <c r="F1590" s="85"/>
    </row>
    <row r="1591" spans="1:6">
      <c r="A1591" s="75"/>
      <c r="F1591" s="85"/>
    </row>
    <row r="1592" spans="1:6">
      <c r="A1592" s="75"/>
      <c r="F1592" s="85"/>
    </row>
    <row r="1593" spans="1:6">
      <c r="A1593" s="75"/>
      <c r="F1593" s="85"/>
    </row>
    <row r="1594" spans="1:6">
      <c r="A1594" s="75"/>
      <c r="F1594" s="85"/>
    </row>
    <row r="1595" spans="1:6">
      <c r="A1595" s="75"/>
      <c r="F1595" s="85"/>
    </row>
    <row r="1596" spans="1:6">
      <c r="A1596" s="75"/>
      <c r="F1596" s="85"/>
    </row>
    <row r="1597" spans="1:6">
      <c r="A1597" s="75"/>
      <c r="F1597" s="85"/>
    </row>
    <row r="1598" spans="1:6">
      <c r="A1598" s="75"/>
      <c r="F1598" s="85"/>
    </row>
    <row r="1599" spans="1:6">
      <c r="A1599" s="75"/>
      <c r="F1599" s="85"/>
    </row>
    <row r="1600" spans="1:6">
      <c r="A1600" s="75"/>
      <c r="F1600" s="85"/>
    </row>
    <row r="1601" spans="1:6">
      <c r="A1601" s="75"/>
      <c r="F1601" s="85"/>
    </row>
    <row r="1602" spans="1:6">
      <c r="A1602" s="75"/>
      <c r="F1602" s="85"/>
    </row>
    <row r="1603" spans="1:6">
      <c r="A1603" s="75"/>
      <c r="F1603" s="85"/>
    </row>
    <row r="1604" spans="1:6">
      <c r="A1604" s="75"/>
      <c r="F1604" s="85"/>
    </row>
    <row r="1605" spans="1:6">
      <c r="A1605" s="75"/>
      <c r="F1605" s="85"/>
    </row>
    <row r="1606" spans="1:6">
      <c r="A1606" s="75"/>
      <c r="F1606" s="85"/>
    </row>
    <row r="1607" spans="1:6">
      <c r="A1607" s="75"/>
      <c r="F1607" s="85"/>
    </row>
    <row r="1608" spans="1:6">
      <c r="A1608" s="75"/>
      <c r="F1608" s="85"/>
    </row>
    <row r="1609" spans="1:6">
      <c r="A1609" s="75"/>
      <c r="F1609" s="85"/>
    </row>
    <row r="1610" spans="1:6">
      <c r="A1610" s="75"/>
      <c r="F1610" s="85"/>
    </row>
    <row r="1611" spans="1:6">
      <c r="A1611" s="75"/>
      <c r="F1611" s="85"/>
    </row>
    <row r="1612" spans="1:6">
      <c r="A1612" s="75"/>
      <c r="F1612" s="85"/>
    </row>
    <row r="1613" spans="1:6">
      <c r="A1613" s="75"/>
      <c r="F1613" s="85"/>
    </row>
    <row r="1614" spans="1:6">
      <c r="A1614" s="75"/>
      <c r="F1614" s="85"/>
    </row>
    <row r="1615" spans="1:6">
      <c r="A1615" s="75"/>
      <c r="F1615" s="85"/>
    </row>
    <row r="1616" spans="1:6">
      <c r="A1616" s="75"/>
      <c r="F1616" s="85"/>
    </row>
    <row r="1617" spans="1:6">
      <c r="A1617" s="75"/>
      <c r="F1617" s="85"/>
    </row>
    <row r="1618" spans="1:6">
      <c r="A1618" s="75"/>
      <c r="F1618" s="85"/>
    </row>
    <row r="1619" spans="1:6">
      <c r="A1619" s="75"/>
      <c r="F1619" s="85"/>
    </row>
    <row r="1620" spans="1:6">
      <c r="A1620" s="75"/>
      <c r="F1620" s="85"/>
    </row>
    <row r="1621" spans="1:6">
      <c r="A1621" s="75"/>
      <c r="F1621" s="85"/>
    </row>
    <row r="1622" spans="1:6">
      <c r="A1622" s="75"/>
      <c r="F1622" s="85"/>
    </row>
    <row r="1623" spans="1:6">
      <c r="A1623" s="75"/>
      <c r="F1623" s="85"/>
    </row>
    <row r="1624" spans="1:6">
      <c r="A1624" s="75"/>
      <c r="F1624" s="85"/>
    </row>
    <row r="1625" spans="1:6">
      <c r="A1625" s="75"/>
      <c r="F1625" s="85"/>
    </row>
    <row r="1626" spans="1:6">
      <c r="A1626" s="75"/>
      <c r="F1626" s="85"/>
    </row>
    <row r="1627" spans="1:6">
      <c r="A1627" s="75"/>
      <c r="F1627" s="85"/>
    </row>
    <row r="1628" spans="1:6">
      <c r="A1628" s="75"/>
      <c r="F1628" s="85"/>
    </row>
    <row r="1629" spans="1:6">
      <c r="A1629" s="75"/>
      <c r="F1629" s="85"/>
    </row>
    <row r="1630" spans="1:6">
      <c r="A1630" s="75"/>
      <c r="F1630" s="85"/>
    </row>
    <row r="1631" spans="1:6">
      <c r="A1631" s="75"/>
      <c r="F1631" s="85"/>
    </row>
    <row r="1632" spans="1:6">
      <c r="A1632" s="75"/>
      <c r="F1632" s="85"/>
    </row>
    <row r="1633" spans="1:6">
      <c r="A1633" s="75"/>
      <c r="F1633" s="85"/>
    </row>
    <row r="1634" spans="1:6">
      <c r="A1634" s="75"/>
      <c r="F1634" s="85"/>
    </row>
    <row r="1635" spans="1:6">
      <c r="A1635" s="75"/>
      <c r="F1635" s="85"/>
    </row>
    <row r="1636" spans="1:6">
      <c r="A1636" s="75"/>
      <c r="F1636" s="85"/>
    </row>
    <row r="1637" spans="1:6">
      <c r="A1637" s="75"/>
      <c r="F1637" s="85"/>
    </row>
    <row r="1638" spans="1:6">
      <c r="A1638" s="75"/>
      <c r="F1638" s="85"/>
    </row>
    <row r="1639" spans="1:6">
      <c r="A1639" s="75"/>
      <c r="F1639" s="85"/>
    </row>
    <row r="1640" spans="1:6">
      <c r="A1640" s="75"/>
      <c r="F1640" s="85"/>
    </row>
    <row r="1641" spans="1:6">
      <c r="A1641" s="75"/>
      <c r="F1641" s="85"/>
    </row>
    <row r="1642" spans="1:6">
      <c r="A1642" s="75"/>
      <c r="F1642" s="85"/>
    </row>
    <row r="1643" spans="1:6">
      <c r="A1643" s="75"/>
      <c r="F1643" s="85"/>
    </row>
    <row r="1644" spans="1:6">
      <c r="A1644" s="75"/>
      <c r="F1644" s="85"/>
    </row>
    <row r="1645" spans="1:6">
      <c r="A1645" s="75"/>
      <c r="F1645" s="85"/>
    </row>
    <row r="1646" spans="1:6">
      <c r="A1646" s="75"/>
      <c r="F1646" s="85"/>
    </row>
    <row r="1647" spans="1:6">
      <c r="A1647" s="75"/>
      <c r="F1647" s="85"/>
    </row>
    <row r="1648" spans="1:6">
      <c r="A1648" s="75"/>
      <c r="F1648" s="85"/>
    </row>
    <row r="1649" spans="1:6">
      <c r="A1649" s="75"/>
      <c r="F1649" s="85"/>
    </row>
    <row r="1650" spans="1:6">
      <c r="A1650" s="75"/>
      <c r="F1650" s="85"/>
    </row>
    <row r="1651" spans="1:6">
      <c r="A1651" s="75"/>
      <c r="F1651" s="85"/>
    </row>
    <row r="1652" spans="1:6">
      <c r="A1652" s="75"/>
      <c r="F1652" s="85"/>
    </row>
    <row r="1653" spans="1:6">
      <c r="A1653" s="75"/>
      <c r="F1653" s="85"/>
    </row>
    <row r="1654" spans="1:6">
      <c r="A1654" s="75"/>
      <c r="F1654" s="85"/>
    </row>
    <row r="1655" spans="1:6">
      <c r="A1655" s="75"/>
      <c r="F1655" s="85"/>
    </row>
    <row r="1656" spans="1:6">
      <c r="A1656" s="75"/>
      <c r="F1656" s="85"/>
    </row>
    <row r="1657" spans="1:6">
      <c r="A1657" s="75"/>
      <c r="F1657" s="85"/>
    </row>
    <row r="1658" spans="1:6">
      <c r="A1658" s="75"/>
      <c r="F1658" s="85"/>
    </row>
    <row r="1659" spans="1:6">
      <c r="A1659" s="75"/>
      <c r="F1659" s="85"/>
    </row>
    <row r="1660" spans="1:6">
      <c r="A1660" s="75"/>
      <c r="F1660" s="85"/>
    </row>
    <row r="1661" spans="1:6">
      <c r="A1661" s="75"/>
      <c r="F1661" s="85"/>
    </row>
    <row r="1662" spans="1:6">
      <c r="A1662" s="75"/>
      <c r="F1662" s="85"/>
    </row>
    <row r="1663" spans="1:6">
      <c r="A1663" s="75"/>
      <c r="F1663" s="85"/>
    </row>
    <row r="1664" spans="1:6">
      <c r="A1664" s="75"/>
      <c r="F1664" s="85"/>
    </row>
    <row r="1665" spans="1:6">
      <c r="A1665" s="75"/>
      <c r="F1665" s="85"/>
    </row>
    <row r="1666" spans="1:6">
      <c r="A1666" s="75"/>
      <c r="F1666" s="85"/>
    </row>
    <row r="1667" spans="1:6">
      <c r="A1667" s="75"/>
      <c r="F1667" s="85"/>
    </row>
    <row r="1668" spans="1:6">
      <c r="A1668" s="75"/>
      <c r="F1668" s="85"/>
    </row>
    <row r="1669" spans="1:6">
      <c r="A1669" s="75"/>
      <c r="F1669" s="85"/>
    </row>
    <row r="1670" spans="1:6">
      <c r="A1670" s="75"/>
      <c r="F1670" s="85"/>
    </row>
    <row r="1671" spans="1:6">
      <c r="A1671" s="75"/>
      <c r="F1671" s="85"/>
    </row>
    <row r="1672" spans="1:6">
      <c r="A1672" s="75"/>
      <c r="F1672" s="85"/>
    </row>
    <row r="1673" spans="1:6">
      <c r="A1673" s="75"/>
      <c r="F1673" s="85"/>
    </row>
    <row r="1674" spans="1:6">
      <c r="A1674" s="75"/>
      <c r="F1674" s="85"/>
    </row>
    <row r="1675" spans="1:6">
      <c r="A1675" s="75"/>
      <c r="F1675" s="85"/>
    </row>
    <row r="1676" spans="1:6">
      <c r="A1676" s="75"/>
      <c r="F1676" s="85"/>
    </row>
    <row r="1677" spans="1:6">
      <c r="A1677" s="75"/>
      <c r="F1677" s="85"/>
    </row>
    <row r="1678" spans="1:6">
      <c r="A1678" s="75"/>
      <c r="F1678" s="85"/>
    </row>
    <row r="1679" spans="1:6">
      <c r="A1679" s="75"/>
      <c r="F1679" s="85"/>
    </row>
    <row r="1680" spans="1:6">
      <c r="A1680" s="75"/>
      <c r="F1680" s="85"/>
    </row>
    <row r="1681" spans="1:6">
      <c r="A1681" s="75"/>
      <c r="F1681" s="85"/>
    </row>
    <row r="1682" spans="1:6">
      <c r="A1682" s="75"/>
      <c r="F1682" s="85"/>
    </row>
    <row r="1683" spans="1:6">
      <c r="A1683" s="75"/>
      <c r="F1683" s="85"/>
    </row>
    <row r="1684" spans="1:6">
      <c r="A1684" s="75"/>
      <c r="F1684" s="85"/>
    </row>
    <row r="1685" spans="1:6">
      <c r="A1685" s="75"/>
      <c r="F1685" s="85"/>
    </row>
    <row r="1686" spans="1:6">
      <c r="A1686" s="75"/>
      <c r="F1686" s="85"/>
    </row>
    <row r="1687" spans="1:6">
      <c r="A1687" s="75"/>
      <c r="F1687" s="85"/>
    </row>
    <row r="1688" spans="1:6">
      <c r="A1688" s="75"/>
      <c r="F1688" s="85"/>
    </row>
    <row r="1689" spans="1:6">
      <c r="A1689" s="75"/>
      <c r="F1689" s="85"/>
    </row>
    <row r="1690" spans="1:6">
      <c r="A1690" s="75"/>
      <c r="F1690" s="85"/>
    </row>
    <row r="1691" spans="1:6">
      <c r="A1691" s="75"/>
      <c r="F1691" s="85"/>
    </row>
    <row r="1692" spans="1:6">
      <c r="A1692" s="75"/>
      <c r="F1692" s="85"/>
    </row>
    <row r="1693" spans="1:6">
      <c r="A1693" s="75"/>
      <c r="F1693" s="85"/>
    </row>
    <row r="1694" spans="1:6">
      <c r="A1694" s="75"/>
      <c r="F1694" s="85"/>
    </row>
    <row r="1695" spans="1:6">
      <c r="A1695" s="75"/>
      <c r="F1695" s="85"/>
    </row>
    <row r="1696" spans="1:6">
      <c r="A1696" s="75"/>
      <c r="F1696" s="85"/>
    </row>
    <row r="1697" spans="1:6">
      <c r="A1697" s="75"/>
      <c r="F1697" s="85"/>
    </row>
    <row r="1698" spans="1:6">
      <c r="A1698" s="75"/>
      <c r="F1698" s="85"/>
    </row>
    <row r="1699" spans="1:6">
      <c r="A1699" s="75"/>
      <c r="F1699" s="85"/>
    </row>
    <row r="1700" spans="1:6">
      <c r="A1700" s="75"/>
      <c r="F1700" s="85"/>
    </row>
    <row r="1701" spans="1:6">
      <c r="A1701" s="75"/>
      <c r="F1701" s="85"/>
    </row>
    <row r="1702" spans="1:6">
      <c r="A1702" s="75"/>
      <c r="F1702" s="85"/>
    </row>
    <row r="1703" spans="1:6">
      <c r="A1703" s="75"/>
      <c r="F1703" s="85"/>
    </row>
    <row r="1704" spans="1:6">
      <c r="A1704" s="75"/>
      <c r="F1704" s="85"/>
    </row>
    <row r="1705" spans="1:6">
      <c r="A1705" s="75"/>
      <c r="F1705" s="85"/>
    </row>
    <row r="1706" spans="1:6">
      <c r="A1706" s="75"/>
      <c r="F1706" s="85"/>
    </row>
    <row r="1707" spans="1:6">
      <c r="A1707" s="75"/>
      <c r="F1707" s="85"/>
    </row>
    <row r="1708" spans="1:6">
      <c r="A1708" s="75"/>
      <c r="F1708" s="85"/>
    </row>
    <row r="1709" spans="1:6">
      <c r="A1709" s="75"/>
      <c r="F1709" s="85"/>
    </row>
    <row r="1710" spans="1:6">
      <c r="A1710" s="75"/>
      <c r="F1710" s="85"/>
    </row>
    <row r="1711" spans="1:6">
      <c r="A1711" s="75"/>
      <c r="F1711" s="85"/>
    </row>
    <row r="1712" spans="1:6">
      <c r="A1712" s="75"/>
      <c r="F1712" s="85"/>
    </row>
    <row r="1713" spans="1:6">
      <c r="A1713" s="75"/>
      <c r="F1713" s="85"/>
    </row>
    <row r="1714" spans="1:6">
      <c r="A1714" s="75"/>
      <c r="F1714" s="85"/>
    </row>
    <row r="1715" spans="1:6">
      <c r="A1715" s="75"/>
      <c r="F1715" s="85"/>
    </row>
    <row r="1716" spans="1:6">
      <c r="A1716" s="75"/>
      <c r="F1716" s="85"/>
    </row>
    <row r="1717" spans="1:6">
      <c r="A1717" s="75"/>
      <c r="F1717" s="85"/>
    </row>
    <row r="1718" spans="1:6">
      <c r="A1718" s="75"/>
      <c r="F1718" s="85"/>
    </row>
    <row r="1719" spans="1:6">
      <c r="A1719" s="75"/>
      <c r="F1719" s="85"/>
    </row>
    <row r="1720" spans="1:6">
      <c r="A1720" s="75"/>
      <c r="F1720" s="85"/>
    </row>
    <row r="1721" spans="1:6">
      <c r="A1721" s="75"/>
      <c r="F1721" s="85"/>
    </row>
    <row r="1722" spans="1:6">
      <c r="A1722" s="75"/>
      <c r="F1722" s="85"/>
    </row>
    <row r="1723" spans="1:6">
      <c r="A1723" s="75"/>
      <c r="F1723" s="85"/>
    </row>
    <row r="1724" spans="1:6">
      <c r="A1724" s="75"/>
      <c r="F1724" s="85"/>
    </row>
    <row r="1725" spans="1:6">
      <c r="A1725" s="75"/>
      <c r="F1725" s="85"/>
    </row>
    <row r="1726" spans="1:6">
      <c r="A1726" s="75"/>
      <c r="F1726" s="85"/>
    </row>
    <row r="1727" spans="1:6">
      <c r="A1727" s="75"/>
      <c r="F1727" s="85"/>
    </row>
    <row r="1728" spans="1:6">
      <c r="A1728" s="75"/>
      <c r="F1728" s="85"/>
    </row>
    <row r="1729" spans="1:6">
      <c r="A1729" s="75"/>
      <c r="F1729" s="85"/>
    </row>
    <row r="1730" spans="1:6">
      <c r="A1730" s="75"/>
      <c r="F1730" s="85"/>
    </row>
    <row r="1731" spans="1:6">
      <c r="A1731" s="75"/>
      <c r="F1731" s="85"/>
    </row>
    <row r="1732" spans="1:6">
      <c r="A1732" s="75"/>
      <c r="F1732" s="85"/>
    </row>
    <row r="1733" spans="1:6">
      <c r="A1733" s="75"/>
      <c r="F1733" s="85"/>
    </row>
    <row r="1734" spans="1:6">
      <c r="A1734" s="75"/>
      <c r="F1734" s="85"/>
    </row>
    <row r="1735" spans="1:6">
      <c r="A1735" s="75"/>
      <c r="F1735" s="85"/>
    </row>
    <row r="1736" spans="1:6">
      <c r="A1736" s="75"/>
      <c r="F1736" s="85"/>
    </row>
    <row r="1737" spans="1:6">
      <c r="A1737" s="75"/>
      <c r="F1737" s="85"/>
    </row>
    <row r="1738" spans="1:6">
      <c r="A1738" s="75"/>
      <c r="F1738" s="85"/>
    </row>
    <row r="1739" spans="1:6">
      <c r="A1739" s="75"/>
      <c r="F1739" s="85"/>
    </row>
    <row r="1740" spans="1:6">
      <c r="A1740" s="75"/>
      <c r="F1740" s="85"/>
    </row>
    <row r="1741" spans="1:6">
      <c r="A1741" s="75"/>
      <c r="F1741" s="85"/>
    </row>
    <row r="1742" spans="1:6">
      <c r="A1742" s="75"/>
      <c r="F1742" s="85"/>
    </row>
    <row r="1743" spans="1:6">
      <c r="A1743" s="75"/>
      <c r="F1743" s="85"/>
    </row>
    <row r="1744" spans="1:6">
      <c r="A1744" s="75"/>
      <c r="F1744" s="85"/>
    </row>
    <row r="1745" spans="1:6">
      <c r="A1745" s="75"/>
      <c r="F1745" s="85"/>
    </row>
    <row r="1746" spans="1:6">
      <c r="A1746" s="75"/>
      <c r="F1746" s="85"/>
    </row>
    <row r="1747" spans="1:6">
      <c r="A1747" s="75"/>
      <c r="F1747" s="85"/>
    </row>
    <row r="1748" spans="1:6">
      <c r="A1748" s="75"/>
      <c r="F1748" s="85"/>
    </row>
    <row r="1749" spans="1:6">
      <c r="A1749" s="75"/>
      <c r="F1749" s="85"/>
    </row>
    <row r="1750" spans="1:6">
      <c r="A1750" s="75"/>
      <c r="F1750" s="85"/>
    </row>
    <row r="1751" spans="1:6">
      <c r="A1751" s="75"/>
      <c r="F1751" s="85"/>
    </row>
    <row r="1752" spans="1:6">
      <c r="A1752" s="75"/>
      <c r="F1752" s="85"/>
    </row>
    <row r="1753" spans="1:6">
      <c r="A1753" s="75"/>
      <c r="F1753" s="85"/>
    </row>
    <row r="1754" spans="1:6">
      <c r="A1754" s="75"/>
      <c r="F1754" s="85"/>
    </row>
    <row r="1755" spans="1:6">
      <c r="A1755" s="75"/>
      <c r="F1755" s="85"/>
    </row>
    <row r="1756" spans="1:6">
      <c r="A1756" s="75"/>
      <c r="F1756" s="85"/>
    </row>
    <row r="1757" spans="1:6">
      <c r="A1757" s="75"/>
      <c r="F1757" s="85"/>
    </row>
    <row r="1758" spans="1:6">
      <c r="A1758" s="75"/>
      <c r="F1758" s="85"/>
    </row>
    <row r="1759" spans="1:6">
      <c r="A1759" s="75"/>
      <c r="F1759" s="85"/>
    </row>
    <row r="1760" spans="1:6">
      <c r="A1760" s="75"/>
      <c r="F1760" s="85"/>
    </row>
    <row r="1761" spans="1:6">
      <c r="A1761" s="75"/>
      <c r="F1761" s="85"/>
    </row>
    <row r="1762" spans="1:6">
      <c r="A1762" s="75"/>
      <c r="F1762" s="85"/>
    </row>
    <row r="1763" spans="1:6">
      <c r="A1763" s="75"/>
      <c r="F1763" s="85"/>
    </row>
    <row r="1764" spans="1:6">
      <c r="A1764" s="75"/>
      <c r="F1764" s="85"/>
    </row>
    <row r="1765" spans="1:6">
      <c r="A1765" s="75"/>
      <c r="F1765" s="85"/>
    </row>
    <row r="1766" spans="1:6">
      <c r="A1766" s="75"/>
      <c r="F1766" s="85"/>
    </row>
    <row r="1767" spans="1:6">
      <c r="A1767" s="75"/>
      <c r="F1767" s="85"/>
    </row>
    <row r="1768" spans="1:6">
      <c r="A1768" s="75"/>
      <c r="F1768" s="85"/>
    </row>
    <row r="1769" spans="1:6">
      <c r="A1769" s="75"/>
      <c r="F1769" s="85"/>
    </row>
    <row r="1770" spans="1:6">
      <c r="A1770" s="75"/>
      <c r="F1770" s="85"/>
    </row>
    <row r="1771" spans="1:6">
      <c r="A1771" s="75"/>
      <c r="F1771" s="85"/>
    </row>
    <row r="1772" spans="1:6">
      <c r="A1772" s="75"/>
      <c r="F1772" s="85"/>
    </row>
    <row r="1773" spans="1:6">
      <c r="A1773" s="75"/>
      <c r="F1773" s="85"/>
    </row>
    <row r="1774" spans="1:6">
      <c r="A1774" s="75"/>
      <c r="F1774" s="85"/>
    </row>
    <row r="1775" spans="1:6">
      <c r="A1775" s="75"/>
      <c r="F1775" s="85"/>
    </row>
    <row r="1776" spans="1:6">
      <c r="A1776" s="75"/>
      <c r="F1776" s="85"/>
    </row>
    <row r="1777" spans="1:6">
      <c r="A1777" s="75"/>
      <c r="F1777" s="85"/>
    </row>
    <row r="1778" spans="1:6">
      <c r="A1778" s="75"/>
      <c r="F1778" s="85"/>
    </row>
    <row r="1779" spans="1:6">
      <c r="A1779" s="75"/>
      <c r="F1779" s="85"/>
    </row>
    <row r="1780" spans="1:6">
      <c r="A1780" s="75"/>
      <c r="F1780" s="85"/>
    </row>
    <row r="1781" spans="1:6">
      <c r="A1781" s="75"/>
      <c r="F1781" s="85"/>
    </row>
    <row r="1782" spans="1:6">
      <c r="A1782" s="75"/>
      <c r="F1782" s="85"/>
    </row>
    <row r="1783" spans="1:6">
      <c r="A1783" s="75"/>
      <c r="F1783" s="85"/>
    </row>
    <row r="1784" spans="1:6">
      <c r="A1784" s="75"/>
      <c r="F1784" s="85"/>
    </row>
    <row r="1785" spans="1:6">
      <c r="A1785" s="75"/>
      <c r="F1785" s="85"/>
    </row>
    <row r="1786" spans="1:6">
      <c r="A1786" s="75"/>
      <c r="F1786" s="85"/>
    </row>
    <row r="1787" spans="1:6">
      <c r="A1787" s="75"/>
      <c r="F1787" s="85"/>
    </row>
    <row r="1788" spans="1:6">
      <c r="A1788" s="75"/>
      <c r="F1788" s="85"/>
    </row>
    <row r="1789" spans="1:6">
      <c r="A1789" s="75"/>
      <c r="F1789" s="85"/>
    </row>
    <row r="1790" spans="1:6">
      <c r="A1790" s="75"/>
      <c r="F1790" s="85"/>
    </row>
    <row r="1791" spans="1:6">
      <c r="A1791" s="75"/>
      <c r="F1791" s="85"/>
    </row>
    <row r="1792" spans="1:6">
      <c r="A1792" s="75"/>
      <c r="F1792" s="85"/>
    </row>
    <row r="1793" spans="1:6">
      <c r="A1793" s="75"/>
      <c r="F1793" s="85"/>
    </row>
    <row r="1794" spans="1:6">
      <c r="A1794" s="75"/>
      <c r="F1794" s="85"/>
    </row>
    <row r="1795" spans="1:6">
      <c r="A1795" s="75"/>
      <c r="F1795" s="85"/>
    </row>
    <row r="1796" spans="1:6">
      <c r="A1796" s="75"/>
      <c r="F1796" s="85"/>
    </row>
    <row r="1797" spans="1:6">
      <c r="A1797" s="75"/>
      <c r="F1797" s="85"/>
    </row>
    <row r="1798" spans="1:6">
      <c r="A1798" s="75"/>
      <c r="F1798" s="85"/>
    </row>
    <row r="1799" spans="1:6">
      <c r="A1799" s="75"/>
      <c r="F1799" s="85"/>
    </row>
    <row r="1800" spans="1:6">
      <c r="A1800" s="75"/>
      <c r="F1800" s="85"/>
    </row>
    <row r="1801" spans="1:6">
      <c r="A1801" s="75"/>
      <c r="F1801" s="85"/>
    </row>
    <row r="1802" spans="1:6">
      <c r="A1802" s="75"/>
      <c r="F1802" s="85"/>
    </row>
    <row r="1803" spans="1:6">
      <c r="A1803" s="75"/>
      <c r="F1803" s="85"/>
    </row>
    <row r="1804" spans="1:6">
      <c r="A1804" s="75"/>
      <c r="F1804" s="85"/>
    </row>
    <row r="1805" spans="1:6">
      <c r="A1805" s="75"/>
      <c r="F1805" s="85"/>
    </row>
    <row r="1806" spans="1:6">
      <c r="A1806" s="75"/>
      <c r="F1806" s="85"/>
    </row>
    <row r="1807" spans="1:6">
      <c r="A1807" s="75"/>
      <c r="F1807" s="85"/>
    </row>
    <row r="1808" spans="1:6">
      <c r="A1808" s="75"/>
      <c r="F1808" s="85"/>
    </row>
    <row r="1809" spans="1:6">
      <c r="A1809" s="75"/>
      <c r="F1809" s="85"/>
    </row>
    <row r="1810" spans="1:6">
      <c r="A1810" s="75"/>
      <c r="F1810" s="85"/>
    </row>
    <row r="1811" spans="1:6">
      <c r="A1811" s="75"/>
      <c r="F1811" s="85"/>
    </row>
    <row r="1812" spans="1:6">
      <c r="A1812" s="75"/>
      <c r="F1812" s="85"/>
    </row>
    <row r="1813" spans="1:6">
      <c r="A1813" s="75"/>
      <c r="F1813" s="85"/>
    </row>
    <row r="1814" spans="1:6">
      <c r="A1814" s="75"/>
      <c r="F1814" s="85"/>
    </row>
    <row r="1815" spans="1:6">
      <c r="A1815" s="75"/>
      <c r="F1815" s="85"/>
    </row>
    <row r="1816" spans="1:6">
      <c r="A1816" s="75"/>
      <c r="F1816" s="85"/>
    </row>
    <row r="1817" spans="1:6">
      <c r="A1817" s="75"/>
      <c r="F1817" s="85"/>
    </row>
    <row r="1818" spans="1:6">
      <c r="A1818" s="75"/>
      <c r="F1818" s="85"/>
    </row>
    <row r="1819" spans="1:6">
      <c r="A1819" s="75"/>
      <c r="F1819" s="85"/>
    </row>
    <row r="1820" spans="1:6">
      <c r="A1820" s="75"/>
      <c r="F1820" s="85"/>
    </row>
    <row r="1821" spans="1:6">
      <c r="A1821" s="75"/>
      <c r="F1821" s="85"/>
    </row>
    <row r="1822" spans="1:6">
      <c r="A1822" s="75"/>
      <c r="F1822" s="85"/>
    </row>
    <row r="1823" spans="1:6">
      <c r="A1823" s="75"/>
      <c r="F1823" s="85"/>
    </row>
    <row r="1824" spans="1:6">
      <c r="A1824" s="75"/>
      <c r="F1824" s="85"/>
    </row>
    <row r="1825" spans="1:6">
      <c r="A1825" s="75"/>
      <c r="F1825" s="85"/>
    </row>
    <row r="1826" spans="1:6">
      <c r="A1826" s="75"/>
      <c r="F1826" s="85"/>
    </row>
    <row r="1827" spans="1:6">
      <c r="A1827" s="75"/>
      <c r="F1827" s="85"/>
    </row>
    <row r="1828" spans="1:6">
      <c r="A1828" s="75"/>
      <c r="F1828" s="85"/>
    </row>
    <row r="1829" spans="1:6">
      <c r="A1829" s="75"/>
      <c r="F1829" s="85"/>
    </row>
    <row r="1830" spans="1:6">
      <c r="A1830" s="75"/>
      <c r="F1830" s="85"/>
    </row>
    <row r="1831" spans="1:6">
      <c r="A1831" s="75"/>
      <c r="F1831" s="85"/>
    </row>
    <row r="1832" spans="1:6">
      <c r="A1832" s="75"/>
      <c r="F1832" s="85"/>
    </row>
    <row r="1833" spans="1:6">
      <c r="A1833" s="75"/>
      <c r="F1833" s="85"/>
    </row>
    <row r="1834" spans="1:6">
      <c r="A1834" s="75"/>
      <c r="F1834" s="85"/>
    </row>
    <row r="1835" spans="1:6">
      <c r="A1835" s="75"/>
      <c r="F1835" s="85"/>
    </row>
    <row r="1836" spans="1:6">
      <c r="A1836" s="75"/>
      <c r="F1836" s="85"/>
    </row>
    <row r="1837" spans="1:6">
      <c r="A1837" s="75"/>
      <c r="F1837" s="85"/>
    </row>
    <row r="1838" spans="1:6">
      <c r="A1838" s="75"/>
      <c r="F1838" s="85"/>
    </row>
    <row r="1839" spans="1:6">
      <c r="A1839" s="75"/>
      <c r="F1839" s="85"/>
    </row>
    <row r="1840" spans="1:6">
      <c r="A1840" s="75"/>
      <c r="F1840" s="85"/>
    </row>
    <row r="1841" spans="1:6">
      <c r="A1841" s="75"/>
      <c r="F1841" s="85"/>
    </row>
    <row r="1842" spans="1:6">
      <c r="A1842" s="75"/>
      <c r="F1842" s="85"/>
    </row>
    <row r="1843" spans="1:6">
      <c r="A1843" s="75"/>
      <c r="F1843" s="85"/>
    </row>
    <row r="1844" spans="1:6">
      <c r="A1844" s="75"/>
      <c r="F1844" s="85"/>
    </row>
    <row r="1845" spans="1:6">
      <c r="A1845" s="75"/>
      <c r="F1845" s="85"/>
    </row>
    <row r="1846" spans="1:6">
      <c r="A1846" s="75"/>
      <c r="F1846" s="85"/>
    </row>
    <row r="1847" spans="1:6">
      <c r="A1847" s="75"/>
      <c r="F1847" s="85"/>
    </row>
    <row r="1848" spans="1:6">
      <c r="A1848" s="75"/>
      <c r="F1848" s="85"/>
    </row>
    <row r="1849" spans="1:6">
      <c r="A1849" s="75"/>
      <c r="F1849" s="85"/>
    </row>
    <row r="1850" spans="1:6">
      <c r="A1850" s="75"/>
      <c r="F1850" s="85"/>
    </row>
    <row r="1851" spans="1:6">
      <c r="A1851" s="75"/>
      <c r="F1851" s="85"/>
    </row>
    <row r="1852" spans="1:6">
      <c r="A1852" s="75"/>
      <c r="F1852" s="85"/>
    </row>
    <row r="1853" spans="1:6">
      <c r="A1853" s="75"/>
      <c r="F1853" s="85"/>
    </row>
    <row r="1854" spans="1:6">
      <c r="A1854" s="75"/>
      <c r="F1854" s="85"/>
    </row>
    <row r="1855" spans="1:6">
      <c r="A1855" s="75"/>
      <c r="F1855" s="85"/>
    </row>
    <row r="1856" spans="1:6">
      <c r="A1856" s="75"/>
      <c r="F1856" s="85"/>
    </row>
    <row r="1857" spans="1:6">
      <c r="A1857" s="75"/>
      <c r="F1857" s="85"/>
    </row>
    <row r="1858" spans="1:6">
      <c r="A1858" s="75"/>
      <c r="F1858" s="85"/>
    </row>
    <row r="1859" spans="1:6">
      <c r="A1859" s="75"/>
      <c r="F1859" s="85"/>
    </row>
    <row r="1860" spans="1:6">
      <c r="A1860" s="75"/>
      <c r="F1860" s="85"/>
    </row>
    <row r="1861" spans="1:6">
      <c r="A1861" s="75"/>
      <c r="F1861" s="85"/>
    </row>
    <row r="1862" spans="1:6">
      <c r="A1862" s="75"/>
      <c r="F1862" s="85"/>
    </row>
    <row r="1863" spans="1:6">
      <c r="A1863" s="75"/>
      <c r="F1863" s="85"/>
    </row>
    <row r="1864" spans="1:6">
      <c r="A1864" s="75"/>
      <c r="F1864" s="85"/>
    </row>
    <row r="1865" spans="1:6">
      <c r="A1865" s="75"/>
      <c r="F1865" s="85"/>
    </row>
    <row r="1866" spans="1:6">
      <c r="A1866" s="75"/>
      <c r="F1866" s="85"/>
    </row>
    <row r="1867" spans="1:6">
      <c r="A1867" s="75"/>
      <c r="F1867" s="85"/>
    </row>
    <row r="1868" spans="1:6">
      <c r="A1868" s="75"/>
      <c r="F1868" s="85"/>
    </row>
    <row r="1869" spans="1:6">
      <c r="A1869" s="75"/>
      <c r="F1869" s="85"/>
    </row>
    <row r="1870" spans="1:6">
      <c r="A1870" s="75"/>
      <c r="F1870" s="85"/>
    </row>
    <row r="1871" spans="1:6">
      <c r="A1871" s="75"/>
      <c r="F1871" s="85"/>
    </row>
    <row r="1872" spans="1:6">
      <c r="A1872" s="75"/>
      <c r="F1872" s="85"/>
    </row>
    <row r="1873" spans="1:6">
      <c r="A1873" s="75"/>
      <c r="F1873" s="85"/>
    </row>
    <row r="1874" spans="1:6">
      <c r="A1874" s="75"/>
      <c r="F1874" s="85"/>
    </row>
    <row r="1875" spans="1:6">
      <c r="A1875" s="75"/>
      <c r="F1875" s="85"/>
    </row>
    <row r="1876" spans="1:6">
      <c r="A1876" s="75"/>
      <c r="F1876" s="85"/>
    </row>
    <row r="1877" spans="1:6">
      <c r="A1877" s="75"/>
      <c r="F1877" s="85"/>
    </row>
    <row r="1878" spans="1:6">
      <c r="A1878" s="75"/>
      <c r="F1878" s="85"/>
    </row>
    <row r="1879" spans="1:6">
      <c r="A1879" s="75"/>
      <c r="F1879" s="85"/>
    </row>
    <row r="1880" spans="1:6">
      <c r="A1880" s="75"/>
      <c r="F1880" s="85"/>
    </row>
    <row r="1881" spans="1:6">
      <c r="A1881" s="75"/>
      <c r="F1881" s="85"/>
    </row>
    <row r="1882" spans="1:6">
      <c r="A1882" s="75"/>
      <c r="F1882" s="85"/>
    </row>
    <row r="1883" spans="1:6">
      <c r="A1883" s="75"/>
      <c r="F1883" s="85"/>
    </row>
    <row r="1884" spans="1:6">
      <c r="A1884" s="75"/>
      <c r="F1884" s="85"/>
    </row>
    <row r="1885" spans="1:6">
      <c r="A1885" s="75"/>
      <c r="F1885" s="85"/>
    </row>
    <row r="1886" spans="1:6">
      <c r="A1886" s="75"/>
      <c r="F1886" s="85"/>
    </row>
    <row r="1887" spans="1:6">
      <c r="A1887" s="75"/>
      <c r="F1887" s="85"/>
    </row>
    <row r="1888" spans="1:6">
      <c r="A1888" s="75"/>
      <c r="F1888" s="85"/>
    </row>
    <row r="1889" spans="1:6">
      <c r="A1889" s="75"/>
      <c r="F1889" s="85"/>
    </row>
    <row r="1890" spans="1:6">
      <c r="A1890" s="75"/>
      <c r="F1890" s="85"/>
    </row>
    <row r="1891" spans="1:6">
      <c r="A1891" s="75"/>
      <c r="F1891" s="85"/>
    </row>
    <row r="1892" spans="1:6">
      <c r="A1892" s="75"/>
      <c r="F1892" s="85"/>
    </row>
    <row r="1893" spans="1:6">
      <c r="A1893" s="75"/>
      <c r="F1893" s="85"/>
    </row>
    <row r="1894" spans="1:6">
      <c r="A1894" s="75"/>
      <c r="F1894" s="85"/>
    </row>
    <row r="1895" spans="1:6">
      <c r="A1895" s="75"/>
      <c r="F1895" s="85"/>
    </row>
    <row r="1896" spans="1:6">
      <c r="A1896" s="75"/>
      <c r="F1896" s="85"/>
    </row>
    <row r="1897" spans="1:6">
      <c r="A1897" s="75"/>
      <c r="F1897" s="85"/>
    </row>
    <row r="1898" spans="1:6">
      <c r="A1898" s="75"/>
      <c r="F1898" s="85"/>
    </row>
    <row r="1899" spans="1:6">
      <c r="A1899" s="75"/>
      <c r="F1899" s="85"/>
    </row>
    <row r="1900" spans="1:6">
      <c r="A1900" s="75"/>
      <c r="F1900" s="85"/>
    </row>
    <row r="1901" spans="1:6">
      <c r="A1901" s="75"/>
      <c r="F1901" s="85"/>
    </row>
    <row r="1902" spans="1:6">
      <c r="A1902" s="75"/>
      <c r="F1902" s="85"/>
    </row>
    <row r="1903" spans="1:6">
      <c r="A1903" s="75"/>
      <c r="F1903" s="85"/>
    </row>
    <row r="1904" spans="1:6">
      <c r="A1904" s="75"/>
      <c r="F1904" s="85"/>
    </row>
    <row r="1905" spans="1:6">
      <c r="A1905" s="75"/>
      <c r="F1905" s="85"/>
    </row>
    <row r="1906" spans="1:6">
      <c r="A1906" s="75"/>
      <c r="F1906" s="85"/>
    </row>
    <row r="1907" spans="1:6">
      <c r="A1907" s="75"/>
      <c r="F1907" s="85"/>
    </row>
    <row r="1908" spans="1:6">
      <c r="A1908" s="75"/>
      <c r="F1908" s="85"/>
    </row>
    <row r="1909" spans="1:6">
      <c r="A1909" s="75"/>
      <c r="F1909" s="85"/>
    </row>
    <row r="1910" spans="1:6">
      <c r="A1910" s="75"/>
      <c r="F1910" s="85"/>
    </row>
    <row r="1911" spans="1:6">
      <c r="A1911" s="75"/>
      <c r="F1911" s="85"/>
    </row>
    <row r="1912" spans="1:6">
      <c r="A1912" s="75"/>
      <c r="F1912" s="85"/>
    </row>
    <row r="1913" spans="1:6">
      <c r="A1913" s="75"/>
      <c r="F1913" s="85"/>
    </row>
    <row r="1914" spans="1:6">
      <c r="A1914" s="75"/>
      <c r="F1914" s="85"/>
    </row>
    <row r="1915" spans="1:6">
      <c r="A1915" s="75"/>
      <c r="F1915" s="85"/>
    </row>
    <row r="1916" spans="1:6">
      <c r="A1916" s="75"/>
      <c r="F1916" s="85"/>
    </row>
    <row r="1917" spans="1:6">
      <c r="A1917" s="75"/>
      <c r="F1917" s="85"/>
    </row>
    <row r="1918" spans="1:6">
      <c r="A1918" s="75"/>
      <c r="F1918" s="85"/>
    </row>
    <row r="1919" spans="1:6">
      <c r="A1919" s="75"/>
      <c r="F1919" s="85"/>
    </row>
    <row r="1920" spans="1:6">
      <c r="A1920" s="75"/>
      <c r="F1920" s="85"/>
    </row>
    <row r="1921" spans="1:6">
      <c r="A1921" s="75"/>
      <c r="F1921" s="85"/>
    </row>
    <row r="1922" spans="1:6">
      <c r="A1922" s="75"/>
      <c r="F1922" s="85"/>
    </row>
    <row r="1923" spans="1:6">
      <c r="A1923" s="75"/>
      <c r="F1923" s="85"/>
    </row>
    <row r="1924" spans="1:6">
      <c r="A1924" s="75"/>
      <c r="F1924" s="85"/>
    </row>
  </sheetData>
  <mergeCells count="6">
    <mergeCell ref="F1:J1"/>
    <mergeCell ref="L1:L2"/>
    <mergeCell ref="G2:J2"/>
    <mergeCell ref="G3:J3"/>
    <mergeCell ref="G5:J5"/>
    <mergeCell ref="G32:J32"/>
  </mergeCells>
  <conditionalFormatting sqref="C43:J1924">
    <cfRule type="notContainsBlanks" dxfId="19" priority="9">
      <formula>LEN(TRIM(C43))&gt;0</formula>
    </cfRule>
  </conditionalFormatting>
  <conditionalFormatting sqref="C4">
    <cfRule type="cellIs" dxfId="18" priority="7" operator="equal">
      <formula>0</formula>
    </cfRule>
  </conditionalFormatting>
  <conditionalFormatting sqref="C42:J42">
    <cfRule type="notContainsBlanks" dxfId="17" priority="4">
      <formula>LEN(TRIM(C42))&gt;0</formula>
    </cfRule>
  </conditionalFormatting>
  <conditionalFormatting sqref="C6:C30">
    <cfRule type="cellIs" dxfId="16" priority="2" operator="equal">
      <formula>0</formula>
    </cfRule>
  </conditionalFormatting>
  <conditionalFormatting sqref="C33:J33 C35:H35 F34:J34 J35 C36:D39 G36:J39 E36:F37 F38">
    <cfRule type="notContainsBlanks" dxfId="15" priority="3">
      <formula>LEN(TRIM(C33))&gt;0</formula>
    </cfRule>
  </conditionalFormatting>
  <conditionalFormatting sqref="F39">
    <cfRule type="notContainsBlanks" dxfId="14" priority="1">
      <formula>LEN(TRIM(F39))&gt;0</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Choose..." prompt="Select a category of income.  (Categories can be updated on the START HERE sheet.) ">
          <x14:formula1>
            <xm:f>'START HERE'!$B$8:$B$15</xm:f>
          </x14:formula1>
          <xm:sqref>F42:F1924 F33:F39</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START HERE</vt:lpstr>
      <vt:lpstr>12-Month</vt:lpstr>
      <vt:lpstr>JAN</vt:lpstr>
      <vt:lpstr>FEB</vt:lpstr>
      <vt:lpstr>MAR</vt:lpstr>
      <vt:lpstr>APR</vt:lpstr>
      <vt:lpstr>MAY</vt:lpstr>
      <vt:lpstr>JUN</vt:lpstr>
      <vt:lpstr>JUL</vt:lpstr>
      <vt:lpstr>AUG</vt:lpstr>
      <vt:lpstr>SEP</vt:lpstr>
      <vt:lpstr>OCT</vt:lpstr>
      <vt:lpstr>NOV</vt:lpstr>
      <vt:lpstr>DEC</vt:lpstr>
      <vt:lpstr>Expenses Log</vt:lpstr>
      <vt:lps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Joy Morin</cp:lastModifiedBy>
  <cp:lastPrinted>2015-10-24T14:18:20Z</cp:lastPrinted>
  <dcterms:created xsi:type="dcterms:W3CDTF">2012-04-29T21:33:17Z</dcterms:created>
  <dcterms:modified xsi:type="dcterms:W3CDTF">2017-01-10T20:48:03Z</dcterms:modified>
</cp:coreProperties>
</file>